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foxli\Box\Center PMI\NCPMI2\CT_ Coaching and Practices\Coaching CT\Products in Development\PW Leadership Team Training Updates\Initial\PW training\materials\"/>
    </mc:Choice>
  </mc:AlternateContent>
  <xr:revisionPtr revIDLastSave="0" documentId="8_{6F3C4DFC-F7F6-4CCD-BDB8-70DC0C851B3B}" xr6:coauthVersionLast="47" xr6:coauthVersionMax="47" xr10:uidLastSave="{00000000-0000-0000-0000-000000000000}"/>
  <bookViews>
    <workbookView xWindow="-120" yWindow="-120" windowWidth="29040" windowHeight="15720" xr2:uid="{BC9C7987-9B39-478E-AA80-CF436E5675F5}"/>
  </bookViews>
  <sheets>
    <sheet name="Instructions" sheetId="4" r:id="rId1"/>
    <sheet name="Data Entry" sheetId="1" r:id="rId2"/>
    <sheet name="Summary" sheetId="2" r:id="rId3"/>
    <sheet name="Do Not Use" sheetId="5" state="hidden" r:id="rId4"/>
  </sheets>
  <definedNames>
    <definedName name="_ftn1" localSheetId="1">'Data Entry'!#REF!</definedName>
    <definedName name="_ftnref1" localSheetId="1">'Data Entry'!#REF!</definedName>
    <definedName name="_xlnm.Print_Area" localSheetId="2">Summary!$B$1:$O$156</definedName>
    <definedName name="Slicer_Date">#N/A</definedName>
    <definedName name="Slicer_Date_1">#N/A</definedName>
    <definedName name="Slicer_Date_2">#N/A</definedName>
    <definedName name="Slicer_Date_3">#N/A</definedName>
    <definedName name="Slicer_Date_4">#N/A</definedName>
    <definedName name="Slicer_Date_5">#N/A</definedName>
  </definedNames>
  <calcPr calcId="191029"/>
  <pivotCaches>
    <pivotCache cacheId="0" r:id="rId5"/>
    <pivotCache cacheId="5" r:id="rId6"/>
  </pivotCaches>
  <extLst>
    <ext xmlns:x14="http://schemas.microsoft.com/office/spreadsheetml/2009/9/main" uri="{BBE1A952-AA13-448e-AADC-164F8A28A991}">
      <x14:slicerCaches>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 l="1"/>
  <c r="B10" i="5"/>
  <c r="C10" i="5"/>
  <c r="D10" i="5"/>
  <c r="E10" i="5"/>
  <c r="F10" i="5"/>
  <c r="A11" i="5"/>
  <c r="B11" i="5"/>
  <c r="C11" i="5"/>
  <c r="D11" i="5"/>
  <c r="E11" i="5"/>
  <c r="F11" i="5"/>
  <c r="A12" i="5"/>
  <c r="B12" i="5"/>
  <c r="C12" i="5"/>
  <c r="D12" i="5"/>
  <c r="E12" i="5"/>
  <c r="F12" i="5"/>
  <c r="A13" i="5"/>
  <c r="B13" i="5"/>
  <c r="C13" i="5"/>
  <c r="D13" i="5"/>
  <c r="E13" i="5"/>
  <c r="F13" i="5"/>
  <c r="A14" i="5"/>
  <c r="B14" i="5"/>
  <c r="C14" i="5"/>
  <c r="D14" i="5"/>
  <c r="E14" i="5"/>
  <c r="F14" i="5"/>
  <c r="A15" i="5"/>
  <c r="B15" i="5"/>
  <c r="C15" i="5"/>
  <c r="D15" i="5"/>
  <c r="E15" i="5"/>
  <c r="F15" i="5"/>
  <c r="A16" i="5"/>
  <c r="B16" i="5"/>
  <c r="C16" i="5"/>
  <c r="D16" i="5"/>
  <c r="E16" i="5"/>
  <c r="F16" i="5"/>
  <c r="A17" i="5"/>
  <c r="B17" i="5"/>
  <c r="C17" i="5"/>
  <c r="D17" i="5"/>
  <c r="E17" i="5"/>
  <c r="F17" i="5"/>
  <c r="A18" i="5"/>
  <c r="B18" i="5"/>
  <c r="C18" i="5"/>
  <c r="D18" i="5"/>
  <c r="E18" i="5"/>
  <c r="F18" i="5"/>
  <c r="A19" i="5"/>
  <c r="B19" i="5"/>
  <c r="C19" i="5"/>
  <c r="D19" i="5"/>
  <c r="E19" i="5"/>
  <c r="F19" i="5"/>
  <c r="A20" i="5"/>
  <c r="B20" i="5"/>
  <c r="C20" i="5"/>
  <c r="D20" i="5"/>
  <c r="E20" i="5"/>
  <c r="F20" i="5"/>
  <c r="A21" i="5"/>
  <c r="B21" i="5"/>
  <c r="C21" i="5"/>
  <c r="D21" i="5"/>
  <c r="E21" i="5"/>
  <c r="F21" i="5"/>
  <c r="A22" i="5"/>
  <c r="B22" i="5"/>
  <c r="C22" i="5"/>
  <c r="D22" i="5"/>
  <c r="E22" i="5"/>
  <c r="F22" i="5"/>
  <c r="A23" i="5"/>
  <c r="B23" i="5"/>
  <c r="C23" i="5"/>
  <c r="D23" i="5"/>
  <c r="E23" i="5"/>
  <c r="F23" i="5"/>
  <c r="A24" i="5"/>
  <c r="B24" i="5"/>
  <c r="C24" i="5"/>
  <c r="D24" i="5"/>
  <c r="E24" i="5"/>
  <c r="F24" i="5"/>
  <c r="A25" i="5"/>
  <c r="B25" i="5"/>
  <c r="C25" i="5"/>
  <c r="D25" i="5"/>
  <c r="E25" i="5"/>
  <c r="F25" i="5"/>
  <c r="A26" i="5"/>
  <c r="B26" i="5"/>
  <c r="C26" i="5"/>
  <c r="D26" i="5"/>
  <c r="E26" i="5"/>
  <c r="F26" i="5"/>
  <c r="A27" i="5"/>
  <c r="B27" i="5"/>
  <c r="C27" i="5"/>
  <c r="D27" i="5"/>
  <c r="E27" i="5"/>
  <c r="F27" i="5"/>
  <c r="A28" i="5"/>
  <c r="B28" i="5"/>
  <c r="C28" i="5"/>
  <c r="D28" i="5"/>
  <c r="E28" i="5"/>
  <c r="F28" i="5"/>
  <c r="A29" i="5"/>
  <c r="B29" i="5"/>
  <c r="C29" i="5"/>
  <c r="D29" i="5"/>
  <c r="E29" i="5"/>
  <c r="F29" i="5"/>
  <c r="A30" i="5"/>
  <c r="B30" i="5"/>
  <c r="C30" i="5"/>
  <c r="D30" i="5"/>
  <c r="E30" i="5"/>
  <c r="F30" i="5"/>
  <c r="A31" i="5"/>
  <c r="B31" i="5"/>
  <c r="C31" i="5"/>
  <c r="D31" i="5"/>
  <c r="E31" i="5"/>
  <c r="F31" i="5"/>
  <c r="A32" i="5"/>
  <c r="B32" i="5"/>
  <c r="C32" i="5"/>
  <c r="D32" i="5"/>
  <c r="E32" i="5"/>
  <c r="F32" i="5"/>
  <c r="A33" i="5"/>
  <c r="B33" i="5"/>
  <c r="C33" i="5"/>
  <c r="D33" i="5"/>
  <c r="E33" i="5"/>
  <c r="F33" i="5"/>
  <c r="A34" i="5"/>
  <c r="B34" i="5"/>
  <c r="C34" i="5"/>
  <c r="D34" i="5"/>
  <c r="E34" i="5"/>
  <c r="F34" i="5"/>
  <c r="A35" i="5"/>
  <c r="B35" i="5"/>
  <c r="C35" i="5"/>
  <c r="D35" i="5"/>
  <c r="E35" i="5"/>
  <c r="F35" i="5"/>
  <c r="A36" i="5"/>
  <c r="B36" i="5"/>
  <c r="C36" i="5"/>
  <c r="D36" i="5"/>
  <c r="E36" i="5"/>
  <c r="F36" i="5"/>
  <c r="A37" i="5"/>
  <c r="B37" i="5"/>
  <c r="C37" i="5"/>
  <c r="D37" i="5"/>
  <c r="E37" i="5"/>
  <c r="F37" i="5"/>
  <c r="A38" i="5"/>
  <c r="B38" i="5"/>
  <c r="C38" i="5"/>
  <c r="D38" i="5"/>
  <c r="E38" i="5"/>
  <c r="F38" i="5"/>
  <c r="A39" i="5"/>
  <c r="B39" i="5"/>
  <c r="C39" i="5"/>
  <c r="D39" i="5"/>
  <c r="E39" i="5"/>
  <c r="F39" i="5"/>
  <c r="A40" i="5"/>
  <c r="B40" i="5"/>
  <c r="C40" i="5"/>
  <c r="D40" i="5"/>
  <c r="E40" i="5"/>
  <c r="F40" i="5"/>
  <c r="A41" i="5"/>
  <c r="B41" i="5"/>
  <c r="C41" i="5"/>
  <c r="D41" i="5"/>
  <c r="E41" i="5"/>
  <c r="F41" i="5"/>
  <c r="A42" i="5"/>
  <c r="B42" i="5"/>
  <c r="C42" i="5"/>
  <c r="D42" i="5"/>
  <c r="E42" i="5"/>
  <c r="F42" i="5"/>
  <c r="A43" i="5"/>
  <c r="B43" i="5"/>
  <c r="C43" i="5"/>
  <c r="D43" i="5"/>
  <c r="E43" i="5"/>
  <c r="F43" i="5"/>
  <c r="A44" i="5"/>
  <c r="B44" i="5"/>
  <c r="C44" i="5"/>
  <c r="D44" i="5"/>
  <c r="E44" i="5"/>
  <c r="F44" i="5"/>
  <c r="A45" i="5"/>
  <c r="B45" i="5"/>
  <c r="C45" i="5"/>
  <c r="D45" i="5"/>
  <c r="E45" i="5"/>
  <c r="F45" i="5"/>
  <c r="A46" i="5"/>
  <c r="B46" i="5"/>
  <c r="C46" i="5"/>
  <c r="D46" i="5"/>
  <c r="E46" i="5"/>
  <c r="F46" i="5"/>
  <c r="A47" i="5"/>
  <c r="B47" i="5"/>
  <c r="C47" i="5"/>
  <c r="D47" i="5"/>
  <c r="E47" i="5"/>
  <c r="F47" i="5"/>
  <c r="A48" i="5"/>
  <c r="B48" i="5"/>
  <c r="C48" i="5"/>
  <c r="D48" i="5"/>
  <c r="E48" i="5"/>
  <c r="F48" i="5"/>
  <c r="A49" i="5"/>
  <c r="B49" i="5"/>
  <c r="C49" i="5"/>
  <c r="D49" i="5"/>
  <c r="E49" i="5"/>
  <c r="F49" i="5"/>
  <c r="E9" i="5"/>
  <c r="F9" i="5"/>
  <c r="A9" i="5"/>
  <c r="B9" i="5"/>
  <c r="C9" i="5"/>
  <c r="D9" i="5"/>
  <c r="H6" i="5" l="1"/>
  <c r="H5" i="5"/>
  <c r="H4" i="5"/>
  <c r="H3" i="5"/>
  <c r="H2" i="5"/>
  <c r="G6" i="5"/>
  <c r="G5" i="5"/>
  <c r="G4" i="5"/>
  <c r="G3" i="5"/>
  <c r="G2" i="5"/>
  <c r="F6" i="5"/>
  <c r="F5" i="5"/>
  <c r="F4" i="5"/>
  <c r="F3" i="5"/>
  <c r="F2" i="5"/>
  <c r="E6" i="5"/>
  <c r="E5" i="5"/>
  <c r="E4" i="5"/>
  <c r="E3" i="5"/>
  <c r="E2" i="5"/>
  <c r="D6" i="5"/>
  <c r="D5" i="5"/>
  <c r="D4" i="5"/>
  <c r="D3" i="5"/>
  <c r="D2" i="5"/>
  <c r="C6" i="5"/>
  <c r="C5" i="5"/>
  <c r="C4" i="5"/>
  <c r="C3" i="5"/>
  <c r="C2" i="5"/>
  <c r="B6" i="5"/>
  <c r="B5" i="5"/>
  <c r="B4" i="5"/>
  <c r="B3" i="5"/>
  <c r="B2" i="5"/>
  <c r="C80" i="2" l="1"/>
  <c r="D80" i="2"/>
  <c r="E80" i="2"/>
  <c r="F80" i="2"/>
  <c r="G80" i="2"/>
  <c r="B90" i="2" l="1"/>
  <c r="B89" i="2"/>
  <c r="B88" i="2"/>
  <c r="B87" i="2"/>
  <c r="B86" i="2"/>
  <c r="A6" i="5"/>
  <c r="A5" i="5"/>
  <c r="A4" i="5"/>
  <c r="A3" i="5"/>
  <c r="A2" i="5"/>
  <c r="E90" i="2" l="1"/>
  <c r="G83" i="2" s="1"/>
  <c r="E89" i="2"/>
  <c r="F83" i="2" s="1"/>
  <c r="E88" i="2"/>
  <c r="E83" i="2" s="1"/>
  <c r="E87" i="2"/>
  <c r="D83" i="2" s="1"/>
  <c r="E86" i="2"/>
  <c r="C83" i="2" s="1"/>
  <c r="D90" i="2"/>
  <c r="G82" i="2" s="1"/>
  <c r="D89" i="2"/>
  <c r="F82" i="2" s="1"/>
  <c r="D88" i="2"/>
  <c r="E82" i="2" s="1"/>
  <c r="D87" i="2"/>
  <c r="D82" i="2" s="1"/>
  <c r="D86" i="2"/>
  <c r="C82" i="2" s="1"/>
  <c r="C90" i="2"/>
  <c r="G81" i="2" s="1"/>
  <c r="C89" i="2"/>
  <c r="F81" i="2" s="1"/>
  <c r="C88" i="2"/>
  <c r="E81" i="2" s="1"/>
  <c r="C87" i="2"/>
  <c r="D81" i="2" s="1"/>
  <c r="C86" i="2"/>
  <c r="C81" i="2" s="1"/>
  <c r="B1" i="2" l="1"/>
  <c r="B2" i="2"/>
</calcChain>
</file>

<file path=xl/sharedStrings.xml><?xml version="1.0" encoding="utf-8"?>
<sst xmlns="http://schemas.openxmlformats.org/spreadsheetml/2006/main" count="148" uniqueCount="81">
  <si>
    <t>Team Members:</t>
  </si>
  <si>
    <t>Critical Elements</t>
  </si>
  <si>
    <t>Not in Place</t>
  </si>
  <si>
    <t>In Place</t>
  </si>
  <si>
    <t>Date</t>
  </si>
  <si>
    <t>Not In Place</t>
  </si>
  <si>
    <t>Report Date:</t>
  </si>
  <si>
    <t>Questions/Concerns: veguilla@usf.edu</t>
  </si>
  <si>
    <t>Instructions</t>
  </si>
  <si>
    <t>Benchmarks of Quality</t>
  </si>
  <si>
    <t>Dates</t>
  </si>
  <si>
    <t>Developed by: Myrna Veguilla Figueroa, MSMS, MPH</t>
  </si>
  <si>
    <t>Notes</t>
  </si>
  <si>
    <t>Date 2</t>
  </si>
  <si>
    <t>Date 3</t>
  </si>
  <si>
    <t>Date 4</t>
  </si>
  <si>
    <t>Date 5</t>
  </si>
  <si>
    <t>Date 1</t>
  </si>
  <si>
    <t>Benchmark</t>
  </si>
  <si>
    <t>Summary Tab</t>
  </si>
  <si>
    <t>Data Entry Tab</t>
  </si>
  <si>
    <t>0=not in place</t>
  </si>
  <si>
    <t>Benchmark Status</t>
  </si>
  <si>
    <t>Workbook version 3.0, developed September 2025</t>
  </si>
  <si>
    <t>Establish Leadership Team</t>
  </si>
  <si>
    <t>Staff Buy-In</t>
  </si>
  <si>
    <t>Family Engagement</t>
  </si>
  <si>
    <t>Program-Wide Expectations</t>
  </si>
  <si>
    <t>Professional Development and Staff Support</t>
  </si>
  <si>
    <t>Procedures for Responding to Challenging Behavior</t>
  </si>
  <si>
    <t>Monitoring Implementation and Outcomes</t>
  </si>
  <si>
    <t>Scoring: 0=Not In Place, 1=Partially in Place, 2=In Place</t>
  </si>
  <si>
    <t>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t>
  </si>
  <si>
    <t>4. Team has established a clear mission/purpose. The team purpose or mission statement is written. Team members are able to clearly communicate the purpose of the leadership team.</t>
  </si>
  <si>
    <t>5. Program has a child guidance policy statement that includes the promotion of social and emotional skills, use of positive guidance and prevention approaches and eliminates the use of suspension and expulsion.</t>
  </si>
  <si>
    <t>6. Team develops an implementation plan that includes all seven critical elements. A written implementation plan guides the work of the team. The team reviews the plan and updates their progress at each meeting. Action steps are identified to ensure achievement of the goals.</t>
  </si>
  <si>
    <t>7. Team reviews and revises the plan at least annually.</t>
  </si>
  <si>
    <t>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t>
  </si>
  <si>
    <t>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t>
  </si>
  <si>
    <t>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t>
  </si>
  <si>
    <t>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t>
  </si>
  <si>
    <t xml:space="preserve">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t>
  </si>
  <si>
    <t>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t>
  </si>
  <si>
    <t>14. 2-5 positively stated program-wide expectations are developed.</t>
  </si>
  <si>
    <t>15. Expectations are written in a way that applies to both children and staff. When expectations are discussed, the application of expectations to program staff and children is acknowledged.</t>
  </si>
  <si>
    <t>16. Expectations are developmentally appropriate and linked to concrete rules for behavior within activities or settings.</t>
  </si>
  <si>
    <t>17. Program staff and families are engaged in ensuring that program-wide expectations address needs, cultural norms, values, and languages of the program and community.</t>
  </si>
  <si>
    <t>18. Expectations are shared with families and staff assist families in the application of the expectations to rules in the home.</t>
  </si>
  <si>
    <t>19. Expectations are posted in classrooms and in common areas in ways that are meaningful (including using the languages spoken by children and families) to children, staff, and families.</t>
  </si>
  <si>
    <t>20. Strategies for acknowledging children’s use of the expectations are developmentally appropriate and used by all program staff including administrative and support staff (e.g., clerical, bus drivers, kitchen staff).</t>
  </si>
  <si>
    <t>21. A plan for providing each classroom with ongoing support, training, and coaching on Pyramid Model practices is developed and implemented.</t>
  </si>
  <si>
    <t>22. Practice-based coaching is used to assist classroom staff with implementing the Pyramid Model practices to fidelity.</t>
  </si>
  <si>
    <t>23. Staff responsible for facilitating behavior support processes are identified and trained.</t>
  </si>
  <si>
    <t>24. A needs assessment and/or observation tool is used to determine training needs related to Pyramid Model practices.</t>
  </si>
  <si>
    <t>25. All teachers have an individualized professional development or action plan related to implementing Pyramid Model practices with fidelity.</t>
  </si>
  <si>
    <t>26. A process for training new staff in Pyramid Model practices is developed.</t>
  </si>
  <si>
    <t>27. Incentives and strategies for acknowledging staff effort in the implementation of Pyramid Model practices are used.</t>
  </si>
  <si>
    <t>28. Teachers have received training related to preventions of and responses to challenging behavior and have strategies to reflect on their responses to individual children.</t>
  </si>
  <si>
    <t>29. Program staff respond to children’s challenging behavior using evidence-based approaches that are positive, sensitive to family values, responsive to culture and home language, and guide children to learn and use behaviors aligned with program-wide expectations.</t>
  </si>
  <si>
    <t>30. A process for responding to crisis situations related to challenging behavior is developed. Teachers can identify how to request assistance when needed. A plan for addressing the child’s individual behavior support needs is initiated following requests for crisis assistance.</t>
  </si>
  <si>
    <t>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t>
  </si>
  <si>
    <t>32. A team-based process for supporting individual children with persistent challenging behavior is developed. Teachers can identify the steps for initiating the team-based process including fostering the participation of the family in the process.</t>
  </si>
  <si>
    <t xml:space="preserve">33. An individual or team with behavioral expertise is identified for facilitating and coaching staff and families throughout the development and implementation of positive behavior support plans. </t>
  </si>
  <si>
    <t>34. The program has identified strategies for how staff will contact the family and work in partnership with them when there are concerns about a child’s behavior.</t>
  </si>
  <si>
    <t>35. Data are collected, summarized with visual displays, and reviewed by the leadership team on a regular basis.</t>
  </si>
  <si>
    <t>36. The program leadership team monitors implementation fidelity of the components of program-wide implementation and uses data for decision making about their implementation goals.</t>
  </si>
  <si>
    <t>37. The program measures implementation fidelity of the use of Pyramid Model practices by classroom teachers and uses data on implementation fidelity to make decisions about professional development and coaching support.</t>
  </si>
  <si>
    <t>38. The program collects data on behavior incidents and program actions in response to behavior and uses those data to address child and teacher support needs.</t>
  </si>
  <si>
    <t>39. Behavior incident and monthly program action data are analyzed on a regular basis to identify potential issues related to discipline responses.</t>
  </si>
  <si>
    <t>40. Program-level data are summarized and shared with program staff and families on a regular basis.</t>
  </si>
  <si>
    <t>41. Data are used for ongoing monitoring, problem solving, ensuring child response to intervention, and program improvement.</t>
  </si>
  <si>
    <t>2. Team has administrative/leadership support. Administrator attends meetings and trainings, is active in problem solving to ensure the success of the initiative, and is visibly supportive of the implementation of the approach.</t>
  </si>
  <si>
    <t>3. Team has regular meetings. Team meetings are scheduled at least 1x per month for a minimum of 1 hour. Team member attendance is consistent.</t>
  </si>
  <si>
    <t>Early Childhood Program-Wide PBS Benchmarks of Quality</t>
  </si>
  <si>
    <t>Early Childhood Program-Wide PBS Benchmarks of Quality
Version 3.0</t>
  </si>
  <si>
    <t xml:space="preserve">Professional Development and Staff Support </t>
  </si>
  <si>
    <t xml:space="preserve">Procedures for Responding to Challenging Behavior </t>
  </si>
  <si>
    <t xml:space="preserve">Monitoring Implementation and Outcomes </t>
  </si>
  <si>
    <t>Partially in Place</t>
  </si>
  <si>
    <t>1=partially in place, 2=in place</t>
  </si>
  <si>
    <t xml:space="preserve">Critical Elements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</si>
</sst>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2"/>
      <color theme="1"/>
      <name val="Arial"/>
      <family val="2"/>
    </font>
    <font>
      <sz val="12"/>
      <color theme="1"/>
      <name val="Calibri"/>
      <family val="2"/>
      <scheme val="minor"/>
    </font>
    <font>
      <b/>
      <sz val="11"/>
      <name val="Calibri"/>
      <family val="2"/>
      <scheme val="minor"/>
    </font>
    <font>
      <sz val="11"/>
      <color rgb="FFC00000"/>
      <name val="Calibri"/>
      <family val="2"/>
      <scheme val="minor"/>
    </font>
    <font>
      <b/>
      <sz val="11"/>
      <color theme="1"/>
      <name val="Calibri"/>
      <family val="2"/>
      <scheme val="minor"/>
    </font>
    <font>
      <sz val="11"/>
      <color rgb="FF0070C0"/>
      <name val="Calibri"/>
      <family val="2"/>
      <scheme val="minor"/>
    </font>
    <font>
      <sz val="11"/>
      <color rgb="FF00B050"/>
      <name val="Calibri"/>
      <family val="2"/>
      <scheme val="minor"/>
    </font>
    <font>
      <i/>
      <sz val="11"/>
      <color theme="1"/>
      <name val="Calibri"/>
      <family val="2"/>
      <scheme val="minor"/>
    </font>
    <font>
      <i/>
      <sz val="11"/>
      <color theme="5"/>
      <name val="Calibri"/>
      <family val="2"/>
      <scheme val="minor"/>
    </font>
    <font>
      <i/>
      <sz val="9"/>
      <color theme="1"/>
      <name val="Calibri"/>
      <family val="2"/>
      <scheme val="minor"/>
    </font>
    <font>
      <b/>
      <sz val="12"/>
      <color theme="1"/>
      <name val="Arial"/>
      <family val="2"/>
    </font>
    <font>
      <b/>
      <sz val="16"/>
      <color theme="1"/>
      <name val="Calibri"/>
      <family val="2"/>
      <scheme val="minor"/>
    </font>
    <font>
      <sz val="11"/>
      <color rgb="FFFF0000"/>
      <name val="Calibri"/>
      <family val="2"/>
      <scheme val="minor"/>
    </font>
    <font>
      <b/>
      <i/>
      <sz val="11"/>
      <color theme="1"/>
      <name val="Calibri"/>
      <family val="2"/>
      <scheme val="minor"/>
    </font>
    <font>
      <b/>
      <sz val="16"/>
      <color theme="1"/>
      <name val="Arial"/>
      <family val="2"/>
    </font>
    <font>
      <b/>
      <sz val="24"/>
      <color theme="1"/>
      <name val="Calibri"/>
      <family val="2"/>
      <scheme val="minor"/>
    </font>
    <font>
      <i/>
      <sz val="11"/>
      <color theme="1"/>
      <name val="Arial"/>
      <family val="2"/>
    </font>
    <font>
      <i/>
      <sz val="12"/>
      <color theme="1"/>
      <name val="Arial"/>
      <family val="2"/>
    </font>
    <font>
      <sz val="11"/>
      <name val="Calibri"/>
      <family val="2"/>
      <scheme val="minor"/>
    </font>
    <font>
      <b/>
      <sz val="12"/>
      <color theme="0"/>
      <name val="Arial"/>
      <family val="2"/>
    </font>
    <font>
      <b/>
      <sz val="12"/>
      <color theme="1"/>
      <name val="Calibri"/>
      <family val="2"/>
    </font>
    <font>
      <i/>
      <sz val="12"/>
      <color theme="1"/>
      <name val="Calibri"/>
      <family val="2"/>
    </font>
    <font>
      <sz val="12"/>
      <color theme="1"/>
      <name val="Calibri"/>
      <family val="2"/>
    </font>
    <font>
      <b/>
      <sz val="24"/>
      <name val="Calibri"/>
      <family val="2"/>
      <scheme val="minor"/>
    </font>
    <font>
      <sz val="24"/>
      <name val="Calibri"/>
      <family val="2"/>
      <scheme val="minor"/>
    </font>
    <font>
      <b/>
      <sz val="18"/>
      <color theme="1"/>
      <name val="Calibri"/>
      <family val="2"/>
      <scheme val="minor"/>
    </font>
    <font>
      <sz val="16"/>
      <color theme="1"/>
      <name val="Arial"/>
      <family val="2"/>
    </font>
    <font>
      <sz val="12"/>
      <color theme="0"/>
      <name val="Arial"/>
      <family val="2"/>
    </font>
    <font>
      <sz val="12"/>
      <color rgb="FFAA0000"/>
      <name val="Calibri"/>
      <family val="2"/>
    </font>
    <font>
      <sz val="12"/>
      <color rgb="FF006222"/>
      <name val="Calibri"/>
      <family val="2"/>
    </font>
    <font>
      <sz val="11"/>
      <color rgb="FF005E00"/>
      <name val="Calibri"/>
      <family val="2"/>
      <scheme val="minor"/>
    </font>
    <font>
      <u/>
      <sz val="11"/>
      <color theme="10"/>
      <name val="Calibri"/>
      <family val="2"/>
      <scheme val="minor"/>
    </font>
    <font>
      <sz val="12"/>
      <color theme="3"/>
      <name val="Calibri"/>
      <family val="2"/>
    </font>
    <font>
      <sz val="11"/>
      <color theme="3"/>
      <name val="Calibri"/>
      <family val="2"/>
      <scheme val="minor"/>
    </font>
  </fonts>
  <fills count="14">
    <fill>
      <patternFill patternType="none"/>
    </fill>
    <fill>
      <patternFill patternType="gray125"/>
    </fill>
    <fill>
      <patternFill patternType="solid">
        <fgColor theme="8" tint="0.79998168889431442"/>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3" tint="0.7999816888943144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right/>
      <top style="thin">
        <color indexed="64"/>
      </top>
      <bottom style="medium">
        <color indexed="64"/>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right/>
      <top/>
      <bottom style="hair">
        <color auto="1"/>
      </bottom>
      <diagonal/>
    </border>
    <border>
      <left style="hair">
        <color indexed="64"/>
      </left>
      <right style="hair">
        <color indexed="64"/>
      </right>
      <top style="thin">
        <color indexed="64"/>
      </top>
      <bottom style="medium">
        <color indexed="64"/>
      </bottom>
      <diagonal/>
    </border>
    <border>
      <left/>
      <right/>
      <top/>
      <bottom style="thin">
        <color theme="0" tint="-0.34998626667073579"/>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hair">
        <color indexed="64"/>
      </top>
      <bottom/>
      <diagonal/>
    </border>
    <border>
      <left/>
      <right/>
      <top style="thin">
        <color indexed="64"/>
      </top>
      <bottom style="hair">
        <color indexed="64"/>
      </bottom>
      <diagonal/>
    </border>
  </borders>
  <cellStyleXfs count="4">
    <xf numFmtId="0" fontId="0" fillId="0" borderId="0"/>
    <xf numFmtId="0" fontId="1" fillId="2" borderId="0" applyNumberFormat="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116">
    <xf numFmtId="0" fontId="0" fillId="0" borderId="0" xfId="0"/>
    <xf numFmtId="0" fontId="2" fillId="0" borderId="0" xfId="0" applyFont="1"/>
    <xf numFmtId="0" fontId="2" fillId="0" borderId="0" xfId="0" applyFont="1" applyAlignment="1">
      <alignment horizontal="center" vertical="center"/>
    </xf>
    <xf numFmtId="0" fontId="5" fillId="0" borderId="0" xfId="0" applyFont="1" applyAlignment="1">
      <alignment horizontal="right" vertical="center" wrapText="1"/>
    </xf>
    <xf numFmtId="0" fontId="0" fillId="0" borderId="0" xfId="0" applyAlignment="1">
      <alignment horizontal="center"/>
    </xf>
    <xf numFmtId="9" fontId="1" fillId="0" borderId="0" xfId="2" applyAlignment="1">
      <alignment horizontal="center"/>
    </xf>
    <xf numFmtId="9" fontId="1" fillId="0" borderId="7" xfId="2" applyBorder="1" applyAlignment="1">
      <alignment horizontal="center"/>
    </xf>
    <xf numFmtId="0" fontId="8" fillId="2" borderId="8" xfId="1"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xf numFmtId="22" fontId="11" fillId="0" borderId="0" xfId="0" applyNumberFormat="1" applyFont="1" applyAlignment="1">
      <alignment horizontal="left"/>
    </xf>
    <xf numFmtId="0" fontId="13" fillId="0" borderId="0" xfId="0" applyFont="1"/>
    <xf numFmtId="0" fontId="10" fillId="0" borderId="0" xfId="0" applyFont="1" applyAlignment="1">
      <alignment horizontal="center" vertical="center"/>
    </xf>
    <xf numFmtId="0" fontId="7" fillId="0" borderId="10" xfId="0" applyFont="1" applyBorder="1" applyAlignment="1">
      <alignment horizontal="center" vertical="center"/>
    </xf>
    <xf numFmtId="2" fontId="0" fillId="0" borderId="3" xfId="0" applyNumberFormat="1" applyBorder="1" applyAlignment="1">
      <alignment horizontal="center" vertical="center"/>
    </xf>
    <xf numFmtId="2" fontId="0" fillId="0" borderId="10" xfId="0" applyNumberFormat="1" applyBorder="1" applyAlignment="1">
      <alignment horizontal="center" vertical="center"/>
    </xf>
    <xf numFmtId="0" fontId="12" fillId="0" borderId="0" xfId="0" applyFont="1" applyAlignment="1">
      <alignment vertical="center" wrapText="1"/>
    </xf>
    <xf numFmtId="0" fontId="0" fillId="0" borderId="0" xfId="0" applyAlignment="1">
      <alignment wrapText="1"/>
    </xf>
    <xf numFmtId="0" fontId="16" fillId="0" borderId="0" xfId="0" applyFont="1" applyAlignment="1">
      <alignment vertical="center" wrapText="1"/>
    </xf>
    <xf numFmtId="0" fontId="0" fillId="0" borderId="0" xfId="0" applyProtection="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2" fillId="0" borderId="0" xfId="0" applyFont="1" applyAlignment="1">
      <alignment vertical="center" wrapText="1"/>
    </xf>
    <xf numFmtId="0" fontId="19" fillId="0" borderId="0" xfId="0" applyFont="1" applyAlignment="1">
      <alignment wrapText="1"/>
    </xf>
    <xf numFmtId="0" fontId="19" fillId="0" borderId="0" xfId="0" applyFont="1"/>
    <xf numFmtId="0" fontId="17" fillId="0" borderId="0" xfId="0" applyFont="1" applyAlignment="1">
      <alignment vertical="center"/>
    </xf>
    <xf numFmtId="14" fontId="17" fillId="0" borderId="0" xfId="0" applyNumberFormat="1" applyFont="1" applyAlignment="1">
      <alignment vertical="center"/>
    </xf>
    <xf numFmtId="0" fontId="0" fillId="0" borderId="0" xfId="0" applyAlignment="1" applyProtection="1">
      <alignment vertical="center"/>
      <protection locked="0"/>
    </xf>
    <xf numFmtId="0" fontId="8" fillId="0" borderId="0" xfId="0" applyFont="1" applyAlignment="1">
      <alignment vertical="center"/>
    </xf>
    <xf numFmtId="14" fontId="0" fillId="0" borderId="0" xfId="0" applyNumberFormat="1" applyAlignment="1">
      <alignment horizontal="left" vertical="center"/>
    </xf>
    <xf numFmtId="0" fontId="14" fillId="0" borderId="6" xfId="0" applyFont="1" applyBorder="1" applyAlignment="1">
      <alignment vertical="center" wrapText="1"/>
    </xf>
    <xf numFmtId="0" fontId="14" fillId="0" borderId="0" xfId="0" applyFont="1" applyAlignment="1">
      <alignment vertical="center" wrapText="1"/>
    </xf>
    <xf numFmtId="0" fontId="14" fillId="0" borderId="9" xfId="0" applyFont="1" applyBorder="1" applyAlignment="1">
      <alignment vertical="center" wrapText="1"/>
    </xf>
    <xf numFmtId="0" fontId="20" fillId="0" borderId="7" xfId="0" applyFont="1" applyBorder="1" applyProtection="1">
      <protection locked="0"/>
    </xf>
    <xf numFmtId="0" fontId="18" fillId="0" borderId="0" xfId="0" applyFont="1" applyAlignment="1">
      <alignment vertical="center"/>
    </xf>
    <xf numFmtId="0" fontId="2" fillId="0" borderId="0" xfId="0" applyFont="1" applyAlignment="1">
      <alignment horizontal="right" vertical="center" wrapText="1"/>
    </xf>
    <xf numFmtId="0" fontId="18" fillId="0" borderId="0" xfId="0" applyFont="1" applyAlignment="1">
      <alignment horizontal="left" vertical="top"/>
    </xf>
    <xf numFmtId="0" fontId="20" fillId="0" borderId="7" xfId="0" applyFont="1" applyBorder="1" applyAlignment="1" applyProtection="1">
      <alignment horizontal="left" vertical="top"/>
      <protection locked="0"/>
    </xf>
    <xf numFmtId="0" fontId="20" fillId="0" borderId="0" xfId="0" applyFont="1" applyAlignment="1">
      <alignment horizontal="left" vertical="top" wrapText="1"/>
    </xf>
    <xf numFmtId="0" fontId="2" fillId="7" borderId="1"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1" fillId="0" borderId="1"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3" fillId="10" borderId="5" xfId="0" applyFont="1" applyFill="1" applyBorder="1" applyAlignment="1">
      <alignment horizontal="left" vertical="center" wrapText="1"/>
    </xf>
    <xf numFmtId="0" fontId="23" fillId="10" borderId="5" xfId="0" applyFont="1" applyFill="1" applyBorder="1" applyAlignment="1">
      <alignment horizontal="center" vertical="center" wrapText="1"/>
    </xf>
    <xf numFmtId="0" fontId="2" fillId="11" borderId="1" xfId="0" applyFont="1" applyFill="1" applyBorder="1" applyAlignment="1" applyProtection="1">
      <alignment horizontal="center" vertical="center"/>
      <protection locked="0"/>
    </xf>
    <xf numFmtId="0" fontId="2" fillId="11" borderId="2" xfId="0" applyFont="1" applyFill="1" applyBorder="1" applyAlignment="1" applyProtection="1">
      <alignment horizontal="center" vertical="center"/>
      <protection locked="0"/>
    </xf>
    <xf numFmtId="0" fontId="2" fillId="11" borderId="4" xfId="0" applyFont="1" applyFill="1" applyBorder="1" applyAlignment="1" applyProtection="1">
      <alignment horizontal="center" vertical="center"/>
      <protection locked="0"/>
    </xf>
    <xf numFmtId="0" fontId="2" fillId="9" borderId="1" xfId="0"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14" fillId="0" borderId="0" xfId="0" applyFont="1" applyAlignment="1">
      <alignment vertical="top" wrapText="1"/>
    </xf>
    <xf numFmtId="0" fontId="3" fillId="0" borderId="0" xfId="0" applyFont="1" applyAlignment="1">
      <alignment horizontal="right" vertical="center"/>
    </xf>
    <xf numFmtId="0" fontId="24" fillId="0" borderId="0" xfId="0" applyFont="1" applyAlignment="1">
      <alignment horizontal="right"/>
    </xf>
    <xf numFmtId="0" fontId="8" fillId="6" borderId="8" xfId="1" applyFont="1" applyFill="1" applyBorder="1" applyAlignment="1">
      <alignment horizontal="center" vertical="center" wrapText="1"/>
    </xf>
    <xf numFmtId="0" fontId="12" fillId="0" borderId="0" xfId="0" applyFont="1" applyAlignment="1">
      <alignment vertical="center"/>
    </xf>
    <xf numFmtId="0" fontId="25" fillId="0" borderId="0" xfId="0" applyFont="1" applyAlignment="1">
      <alignment horizontal="left"/>
    </xf>
    <xf numFmtId="22" fontId="5" fillId="0" borderId="7" xfId="0" applyNumberFormat="1" applyFont="1" applyBorder="1" applyAlignment="1">
      <alignment horizontal="left"/>
    </xf>
    <xf numFmtId="0" fontId="26" fillId="0" borderId="0" xfId="0" applyFont="1" applyAlignment="1">
      <alignment horizontal="right"/>
    </xf>
    <xf numFmtId="0" fontId="26" fillId="0" borderId="7" xfId="0" applyFont="1" applyBorder="1" applyAlignment="1">
      <alignment horizontal="left"/>
    </xf>
    <xf numFmtId="164" fontId="27" fillId="4" borderId="8" xfId="0" applyNumberFormat="1" applyFont="1" applyFill="1" applyBorder="1" applyAlignment="1">
      <alignment horizontal="left"/>
    </xf>
    <xf numFmtId="164" fontId="28" fillId="4" borderId="8" xfId="0" applyNumberFormat="1" applyFont="1" applyFill="1" applyBorder="1" applyAlignment="1">
      <alignment horizontal="left"/>
    </xf>
    <xf numFmtId="0" fontId="22" fillId="4" borderId="8" xfId="0" applyFont="1" applyFill="1" applyBorder="1" applyAlignment="1">
      <alignment horizontal="center" vertical="center"/>
    </xf>
    <xf numFmtId="0" fontId="22" fillId="4" borderId="8" xfId="0" applyFont="1" applyFill="1" applyBorder="1"/>
    <xf numFmtId="164" fontId="0" fillId="0" borderId="0" xfId="0" applyNumberFormat="1" applyAlignment="1">
      <alignment horizontal="left"/>
    </xf>
    <xf numFmtId="0" fontId="15" fillId="0" borderId="0" xfId="0" applyFont="1"/>
    <xf numFmtId="0" fontId="29" fillId="0" borderId="7" xfId="0" applyFont="1" applyBorder="1" applyAlignment="1">
      <alignment horizontal="center"/>
    </xf>
    <xf numFmtId="0" fontId="30" fillId="0" borderId="0" xfId="0" applyFont="1" applyAlignment="1">
      <alignment horizontal="center" vertical="center"/>
    </xf>
    <xf numFmtId="0" fontId="31" fillId="10"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0" xfId="0" applyFont="1" applyAlignment="1">
      <alignment horizontal="right" vertical="center" wrapText="1"/>
    </xf>
    <xf numFmtId="0" fontId="33" fillId="0" borderId="7" xfId="0" applyFont="1" applyBorder="1" applyAlignment="1">
      <alignment horizontal="right" vertical="center" wrapText="1"/>
    </xf>
    <xf numFmtId="0" fontId="34" fillId="0" borderId="0" xfId="0" applyFont="1" applyAlignment="1">
      <alignment horizontal="center" vertical="center"/>
    </xf>
    <xf numFmtId="0" fontId="34" fillId="0" borderId="10" xfId="0" applyFont="1" applyBorder="1" applyAlignment="1">
      <alignment horizontal="center" vertical="center"/>
    </xf>
    <xf numFmtId="0" fontId="22" fillId="0" borderId="0" xfId="0" pivotButton="1" applyFont="1"/>
    <xf numFmtId="0" fontId="22" fillId="0" borderId="0" xfId="0" applyFont="1" applyAlignment="1">
      <alignment horizontal="left"/>
    </xf>
    <xf numFmtId="0" fontId="22" fillId="0" borderId="0" xfId="0" applyFont="1"/>
    <xf numFmtId="0" fontId="22" fillId="0" borderId="0" xfId="0" pivotButton="1" applyFont="1" applyAlignment="1">
      <alignment horizontal="left"/>
    </xf>
    <xf numFmtId="0" fontId="22" fillId="0" borderId="0" xfId="0" applyFont="1" applyAlignment="1">
      <alignment horizontal="center"/>
    </xf>
    <xf numFmtId="0" fontId="22" fillId="0" borderId="7" xfId="0" pivotButton="1" applyFont="1" applyBorder="1" applyAlignment="1">
      <alignment horizontal="left"/>
    </xf>
    <xf numFmtId="0" fontId="22" fillId="0" borderId="11" xfId="0" applyFont="1" applyBorder="1" applyAlignment="1">
      <alignment horizontal="left"/>
    </xf>
    <xf numFmtId="2" fontId="22" fillId="0" borderId="11" xfId="0" applyNumberFormat="1" applyFont="1" applyBorder="1" applyAlignment="1">
      <alignment horizontal="center"/>
    </xf>
    <xf numFmtId="0" fontId="22" fillId="0" borderId="10" xfId="0" applyFont="1" applyBorder="1" applyAlignment="1">
      <alignment horizontal="left"/>
    </xf>
    <xf numFmtId="2" fontId="22" fillId="0" borderId="10" xfId="0" applyNumberFormat="1" applyFont="1" applyBorder="1" applyAlignment="1">
      <alignment horizontal="center"/>
    </xf>
    <xf numFmtId="0" fontId="6" fillId="12" borderId="13" xfId="0" applyFont="1" applyFill="1" applyBorder="1"/>
    <xf numFmtId="0" fontId="6" fillId="3" borderId="7"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0" fontId="35" fillId="0" borderId="0" xfId="3" applyProtection="1">
      <protection locked="0"/>
    </xf>
    <xf numFmtId="14" fontId="0" fillId="0" borderId="3" xfId="0" applyNumberFormat="1" applyBorder="1" applyAlignment="1">
      <alignment horizontal="left"/>
    </xf>
    <xf numFmtId="14" fontId="0" fillId="0" borderId="10" xfId="0" applyNumberFormat="1" applyBorder="1" applyAlignment="1">
      <alignment horizontal="left"/>
    </xf>
    <xf numFmtId="14" fontId="14" fillId="9" borderId="14" xfId="0" applyNumberFormat="1" applyFont="1" applyFill="1" applyBorder="1" applyAlignment="1" applyProtection="1">
      <alignment horizontal="center" vertical="center" wrapText="1"/>
      <protection locked="0"/>
    </xf>
    <xf numFmtId="14" fontId="14" fillId="7" borderId="12" xfId="0" applyNumberFormat="1" applyFont="1" applyFill="1" applyBorder="1" applyAlignment="1" applyProtection="1">
      <alignment horizontal="center" vertical="center" wrapText="1"/>
      <protection locked="0"/>
    </xf>
    <xf numFmtId="0" fontId="14" fillId="13" borderId="15" xfId="0" applyFont="1" applyFill="1" applyBorder="1" applyAlignment="1" applyProtection="1">
      <alignment horizontal="center" vertical="center" wrapText="1"/>
      <protection locked="0"/>
    </xf>
    <xf numFmtId="14" fontId="14" fillId="8" borderId="12"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2" fontId="0" fillId="0" borderId="11" xfId="0" applyNumberFormat="1" applyBorder="1" applyAlignment="1">
      <alignment horizontal="center" vertical="center"/>
    </xf>
    <xf numFmtId="0" fontId="22" fillId="0" borderId="7" xfId="0" applyFont="1" applyBorder="1"/>
    <xf numFmtId="0" fontId="6" fillId="12" borderId="7" xfId="0" applyFont="1" applyFill="1" applyBorder="1" applyAlignment="1">
      <alignment horizontal="center"/>
    </xf>
    <xf numFmtId="0" fontId="36" fillId="0" borderId="0" xfId="0" applyFont="1" applyAlignment="1">
      <alignment horizontal="right" vertical="center" wrapText="1"/>
    </xf>
    <xf numFmtId="0" fontId="37" fillId="0" borderId="0" xfId="0" applyFont="1" applyAlignment="1">
      <alignment horizontal="center" vertical="center"/>
    </xf>
    <xf numFmtId="0" fontId="37" fillId="0" borderId="10" xfId="0" applyFont="1" applyBorder="1" applyAlignment="1">
      <alignment horizontal="center" vertical="center"/>
    </xf>
    <xf numFmtId="14" fontId="14" fillId="5" borderId="12" xfId="0" applyNumberFormat="1" applyFont="1" applyFill="1" applyBorder="1" applyAlignment="1" applyProtection="1">
      <alignment horizontal="center" vertical="center" wrapText="1"/>
      <protection locked="0"/>
    </xf>
    <xf numFmtId="0" fontId="8" fillId="2" borderId="8" xfId="1" applyFont="1" applyBorder="1" applyAlignment="1">
      <alignment horizontal="left" vertical="center" wrapText="1"/>
    </xf>
  </cellXfs>
  <cellStyles count="4">
    <cellStyle name="20% - Accent5" xfId="1" builtinId="46"/>
    <cellStyle name="Hyperlink" xfId="3" builtinId="8"/>
    <cellStyle name="Normal" xfId="0" builtinId="0"/>
    <cellStyle name="Percent" xfId="2" builtinId="5"/>
  </cellStyles>
  <dxfs count="35">
    <dxf>
      <numFmt numFmtId="2" formatCode="0.00"/>
    </dxf>
    <dxf>
      <alignment horizontal="center" readingOrder="0"/>
    </dxf>
    <dxf>
      <alignment horizontal="center" readingOrder="0"/>
    </dxf>
    <dxf>
      <alignment horizontal="center" readingOrder="0"/>
    </dxf>
    <dxf>
      <border>
        <bottom style="hair">
          <color auto="1"/>
        </bottom>
        <horizontal style="hair">
          <color auto="1"/>
        </horizontal>
      </border>
    </dxf>
    <dxf>
      <alignment horizontal="center" readingOrder="0"/>
    </dxf>
    <dxf>
      <border>
        <bottom style="thin">
          <color indexed="64"/>
        </bottom>
      </border>
    </dxf>
    <dxf>
      <alignment horizontal="left"/>
    </dxf>
    <dxf>
      <alignment horizontal="left"/>
    </dxf>
    <dxf>
      <font>
        <color auto="1"/>
      </font>
    </dxf>
    <dxf>
      <font>
        <color auto="1"/>
      </font>
    </dxf>
    <dxf>
      <font>
        <color auto="1"/>
      </font>
    </dxf>
    <dxf>
      <font>
        <color auto="1"/>
      </font>
    </dxf>
    <dxf>
      <font>
        <color auto="1"/>
      </font>
    </dxf>
    <dxf>
      <font>
        <color auto="1"/>
      </font>
    </dxf>
    <dxf>
      <border>
        <bottom style="hair">
          <color indexed="64"/>
        </bottom>
        <horizontal style="hair">
          <color indexed="64"/>
        </horizontal>
      </border>
    </dxf>
    <dxf>
      <border>
        <bottom style="thin">
          <color indexed="64"/>
        </bottom>
      </border>
    </dxf>
    <dxf>
      <border>
        <bottom style="thin">
          <color indexed="64"/>
        </bottom>
      </border>
    </dxf>
    <dxf>
      <border>
        <bottom style="hair">
          <color indexed="64"/>
        </bottom>
        <horizontal style="hair">
          <color indexed="64"/>
        </horizontal>
      </border>
    </dxf>
    <dxf>
      <font>
        <color auto="1"/>
      </font>
    </dxf>
    <dxf>
      <font>
        <color auto="1"/>
      </font>
    </dxf>
    <dxf>
      <font>
        <color auto="1"/>
      </font>
    </dxf>
    <dxf>
      <font>
        <color auto="1"/>
      </font>
    </dxf>
    <dxf>
      <font>
        <color auto="1"/>
      </font>
    </dxf>
    <dxf>
      <font>
        <color auto="1"/>
      </font>
    </dxf>
    <dxf>
      <alignment horizontal="left"/>
    </dxf>
    <dxf>
      <alignment horizontal="left"/>
    </dxf>
    <dxf>
      <border>
        <bottom style="thin">
          <color indexed="64"/>
        </bottom>
      </border>
    </dxf>
    <dxf>
      <alignment horizontal="center" readingOrder="0"/>
    </dxf>
    <dxf>
      <border>
        <bottom style="hair">
          <color auto="1"/>
        </bottom>
        <horizontal style="hair">
          <color auto="1"/>
        </horizontal>
      </border>
    </dxf>
    <dxf>
      <alignment horizontal="center" readingOrder="0"/>
    </dxf>
    <dxf>
      <alignment horizontal="center" readingOrder="0"/>
    </dxf>
    <dxf>
      <alignment horizontal="center" readingOrder="0"/>
    </dxf>
    <dxf>
      <numFmt numFmtId="2" formatCode="0.00"/>
    </dxf>
    <dxf>
      <font>
        <color auto="1"/>
      </font>
    </dxf>
  </dxfs>
  <tableStyles count="0" defaultTableStyle="TableStyleMedium2" defaultPivotStyle="PivotStyleLight16"/>
  <colors>
    <mruColors>
      <color rgb="FFFFFFCC"/>
      <color rgb="FFF1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07/relationships/slicerCache" Target="slicerCaches/slicerCache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sharedStrings" Target="sharedStrings.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[ec_pw_pbs_boq_v3_blank.xlsx]Summary!Critical Elements</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Early Childhood Program-Wide PBS Benchmarks of Quality</a:t>
            </a:r>
            <a:br>
              <a:rPr lang="en-US" sz="1800" b="1"/>
            </a:br>
            <a:r>
              <a:rPr lang="en-US" sz="1800" b="1"/>
              <a:t>Critical Elements</a:t>
            </a:r>
          </a:p>
        </c:rich>
      </c:tx>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2"/>
          </a:solidFill>
          <a:ln>
            <a:noFill/>
          </a:ln>
          <a:effectLst/>
        </c:spPr>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dLbl>
          <c:idx val="0"/>
          <c:delete val="1"/>
          <c:extLst>
            <c:ext xmlns:c15="http://schemas.microsoft.com/office/drawing/2012/chart" uri="{CE6537A1-D6FC-4f65-9D91-7224C49458BB}"/>
          </c:extLst>
        </c:dLbl>
      </c:pivotFmt>
      <c:pivotFmt>
        <c:idx val="31"/>
        <c:marker>
          <c:symbol val="none"/>
        </c:marker>
        <c:dLbl>
          <c:idx val="0"/>
          <c:delete val="1"/>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pivotFmt>
      <c:pivotFmt>
        <c:idx val="34"/>
        <c:marker>
          <c:symbol val="none"/>
        </c:marker>
        <c:dLbl>
          <c:idx val="0"/>
          <c:delete val="1"/>
          <c:extLst>
            <c:ext xmlns:c15="http://schemas.microsoft.com/office/drawing/2012/chart" uri="{CE6537A1-D6FC-4f65-9D91-7224C49458BB}"/>
          </c:extLst>
        </c:dLbl>
      </c:pivotFmt>
      <c:pivotFmt>
        <c:idx val="35"/>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sz="1200"/>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9"/>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0"/>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8"/>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9"/>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0"/>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1"/>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2"/>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3"/>
        <c:marker>
          <c:symbol val="none"/>
        </c:marker>
      </c:pivotFmt>
      <c:pivotFmt>
        <c:idx val="64"/>
        <c:marker>
          <c:symbol val="none"/>
        </c:marker>
      </c:pivotFmt>
      <c:pivotFmt>
        <c:idx val="65"/>
        <c:marker>
          <c:symbol val="none"/>
        </c:marker>
      </c:pivotFmt>
      <c:pivotFmt>
        <c:idx val="6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7"/>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8"/>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9"/>
        <c:marker>
          <c:symbol val="none"/>
        </c:marker>
      </c:pivotFmt>
      <c:pivotFmt>
        <c:idx val="70"/>
        <c:marker>
          <c:symbol val="none"/>
        </c:marker>
      </c:pivotFmt>
      <c:pivotFmt>
        <c:idx val="71"/>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2"/>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3"/>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4"/>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5"/>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02055406613055E-3"/>
          <c:y val="0.19718100790100465"/>
          <c:w val="0.97944593386952639"/>
          <c:h val="0.68218772139343764"/>
        </c:manualLayout>
      </c:layout>
      <c:barChart>
        <c:barDir val="col"/>
        <c:grouping val="clustered"/>
        <c:varyColors val="0"/>
        <c:ser>
          <c:idx val="0"/>
          <c:order val="0"/>
          <c:tx>
            <c:strRef>
              <c:f>Summary!$C$46:$C$47</c:f>
              <c:strCache>
                <c:ptCount val="1"/>
                <c:pt idx="0">
                  <c:v>Date 1</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Summary!$C$48:$C$54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B-59DA-4103-9ACB-CB1A95D57C8A}"/>
            </c:ext>
          </c:extLst>
        </c:ser>
        <c:ser>
          <c:idx val="1"/>
          <c:order val="1"/>
          <c:tx>
            <c:strRef>
              <c:f>Summary!$D$46:$D$47</c:f>
              <c:strCache>
                <c:ptCount val="1"/>
                <c:pt idx="0">
                  <c:v>Date 2</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Summary!$D$48:$D$54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2-59DA-4103-9ACB-CB1A95D57C8A}"/>
            </c:ext>
          </c:extLst>
        </c:ser>
        <c:ser>
          <c:idx val="2"/>
          <c:order val="2"/>
          <c:tx>
            <c:strRef>
              <c:f>Summary!$E$46:$E$47</c:f>
              <c:strCache>
                <c:ptCount val="1"/>
                <c:pt idx="0">
                  <c:v>Date 3</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Summary!$E$48:$E$54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3-59DA-4103-9ACB-CB1A95D57C8A}"/>
            </c:ext>
          </c:extLst>
        </c:ser>
        <c:ser>
          <c:idx val="3"/>
          <c:order val="3"/>
          <c:tx>
            <c:strRef>
              <c:f>Summary!$F$46:$F$47</c:f>
              <c:strCache>
                <c:ptCount val="1"/>
                <c:pt idx="0">
                  <c:v>Date 4</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Summary!$F$48:$F$54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4-59DA-4103-9ACB-CB1A95D57C8A}"/>
            </c:ext>
          </c:extLst>
        </c:ser>
        <c:ser>
          <c:idx val="4"/>
          <c:order val="4"/>
          <c:tx>
            <c:strRef>
              <c:f>Summary!$G$46:$G$47</c:f>
              <c:strCache>
                <c:ptCount val="1"/>
                <c:pt idx="0">
                  <c:v>Date 5</c:v>
                </c:pt>
              </c:strCache>
            </c:strRef>
          </c:tx>
          <c:invertIfNegative val="0"/>
          <c:dLbls>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Summary!$B$48:$B$54</c:f>
              <c:strCache>
                <c:ptCount val="7"/>
                <c:pt idx="0">
                  <c:v>Establish Leadership Team</c:v>
                </c:pt>
                <c:pt idx="1">
                  <c:v>Staff Buy-In</c:v>
                </c:pt>
                <c:pt idx="2">
                  <c:v>Family Engagement</c:v>
                </c:pt>
                <c:pt idx="3">
                  <c:v>Program-Wide Expectations</c:v>
                </c:pt>
                <c:pt idx="4">
                  <c:v>Professional Development and Staff Support </c:v>
                </c:pt>
                <c:pt idx="5">
                  <c:v>Procedures for Responding to Challenging Behavior </c:v>
                </c:pt>
                <c:pt idx="6">
                  <c:v>Monitoring Implementation and Outcomes </c:v>
                </c:pt>
              </c:strCache>
            </c:strRef>
          </c:cat>
          <c:val>
            <c:numRef>
              <c:f>Summary!$G$48:$G$54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5-59DA-4103-9ACB-CB1A95D57C8A}"/>
            </c:ext>
          </c:extLst>
        </c:ser>
        <c:dLbls>
          <c:dLblPos val="outEnd"/>
          <c:showLegendKey val="0"/>
          <c:showVal val="1"/>
          <c:showCatName val="0"/>
          <c:showSerName val="0"/>
          <c:showPercent val="0"/>
          <c:showBubbleSize val="0"/>
        </c:dLbls>
        <c:gapWidth val="219"/>
        <c:overlap val="-27"/>
        <c:axId val="402303008"/>
        <c:axId val="1"/>
      </c:barChart>
      <c:catAx>
        <c:axId val="40230300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a:t>Critical Elements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max val="2"/>
        </c:scaling>
        <c:delete val="1"/>
        <c:axPos val="l"/>
        <c:numFmt formatCode="0.00" sourceLinked="1"/>
        <c:majorTickMark val="none"/>
        <c:minorTickMark val="none"/>
        <c:tickLblPos val="nextTo"/>
        <c:crossAx val="402303008"/>
        <c:crosses val="autoZero"/>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Early Childhood Program-Wide</a:t>
            </a:r>
            <a:r>
              <a:rPr lang="en-US" sz="1600" b="1" baseline="0"/>
              <a:t> PBS</a:t>
            </a:r>
            <a:r>
              <a:rPr lang="en-US" sz="1600" b="1"/>
              <a:t> </a:t>
            </a:r>
            <a:r>
              <a:rPr lang="en-US" sz="1600" b="1" baseline="0"/>
              <a:t>Benchmarks of Quality</a:t>
            </a:r>
            <a:endParaRPr lang="en-US" sz="1600" b="1"/>
          </a:p>
        </c:rich>
      </c:tx>
      <c:overlay val="0"/>
      <c:spPr>
        <a:noFill/>
        <a:ln>
          <a:noFill/>
        </a:ln>
        <a:effectLst/>
      </c:spPr>
    </c:title>
    <c:autoTitleDeleted val="0"/>
    <c:plotArea>
      <c:layout/>
      <c:barChart>
        <c:barDir val="col"/>
        <c:grouping val="percentStacked"/>
        <c:varyColors val="0"/>
        <c:ser>
          <c:idx val="0"/>
          <c:order val="0"/>
          <c:tx>
            <c:strRef>
              <c:f>Summary!$B$81</c:f>
              <c:strCache>
                <c:ptCount val="1"/>
                <c:pt idx="0">
                  <c:v>Not in Place</c:v>
                </c:pt>
              </c:strCache>
            </c:strRef>
          </c:tx>
          <c:spPr>
            <a:solidFill>
              <a:schemeClr val="accent2"/>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Summary!$C$81:$G$81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6D7-4D3E-9CB5-22823D77214F}"/>
            </c:ext>
          </c:extLst>
        </c:ser>
        <c:ser>
          <c:idx val="1"/>
          <c:order val="1"/>
          <c:tx>
            <c:strRef>
              <c:f>Summary!$B$82</c:f>
              <c:strCache>
                <c:ptCount val="1"/>
                <c:pt idx="0">
                  <c:v>Partially in Place</c:v>
                </c:pt>
              </c:strCache>
            </c:strRef>
          </c:tx>
          <c:spPr>
            <a:solidFill>
              <a:schemeClr val="accent1"/>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Summary!$C$82:$G$82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6D7-4D3E-9CB5-22823D77214F}"/>
            </c:ext>
          </c:extLst>
        </c:ser>
        <c:ser>
          <c:idx val="2"/>
          <c:order val="2"/>
          <c:tx>
            <c:strRef>
              <c:f>Summary!$B$83</c:f>
              <c:strCache>
                <c:ptCount val="1"/>
                <c:pt idx="0">
                  <c:v>In Place</c:v>
                </c:pt>
              </c:strCache>
            </c:strRef>
          </c:tx>
          <c:spPr>
            <a:solidFill>
              <a:schemeClr val="accent3"/>
            </a:soli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Summary!$C$80:$G$80</c:f>
              <c:strCache>
                <c:ptCount val="5"/>
                <c:pt idx="0">
                  <c:v>Date 1</c:v>
                </c:pt>
                <c:pt idx="1">
                  <c:v>Date 2</c:v>
                </c:pt>
                <c:pt idx="2">
                  <c:v>Date 3</c:v>
                </c:pt>
                <c:pt idx="3">
                  <c:v>Date 4</c:v>
                </c:pt>
                <c:pt idx="4">
                  <c:v>Date 5</c:v>
                </c:pt>
              </c:strCache>
            </c:strRef>
          </c:cat>
          <c:val>
            <c:numRef>
              <c:f>Summary!$C$83:$G$83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6D7-4D3E-9CB5-22823D77214F}"/>
            </c:ext>
          </c:extLst>
        </c:ser>
        <c:dLbls>
          <c:dLblPos val="ctr"/>
          <c:showLegendKey val="0"/>
          <c:showVal val="1"/>
          <c:showCatName val="0"/>
          <c:showSerName val="0"/>
          <c:showPercent val="0"/>
          <c:showBubbleSize val="0"/>
        </c:dLbls>
        <c:gapWidth val="150"/>
        <c:overlap val="100"/>
        <c:axId val="402562304"/>
        <c:axId val="1"/>
      </c:barChart>
      <c:catAx>
        <c:axId val="4025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none"/>
        <c:minorTickMark val="none"/>
        <c:tickLblPos val="nextTo"/>
        <c:crossAx val="402562304"/>
        <c:crosses val="autoZero"/>
        <c:crossBetween val="between"/>
      </c:valAx>
      <c:spPr>
        <a:noFill/>
        <a:ln w="25400">
          <a:noFill/>
        </a:ln>
      </c:spPr>
    </c:plotArea>
    <c:legend>
      <c:legendPos val="t"/>
      <c:legendEntry>
        <c:idx val="0"/>
        <c:txPr>
          <a:bodyPr rot="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10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44</xdr:row>
      <xdr:rowOff>95250</xdr:rowOff>
    </xdr:from>
    <xdr:to>
      <xdr:col>1</xdr:col>
      <xdr:colOff>9420225</xdr:colOff>
      <xdr:row>61</xdr:row>
      <xdr:rowOff>119893</xdr:rowOff>
    </xdr:to>
    <xdr:pic>
      <xdr:nvPicPr>
        <xdr:cNvPr id="3" name="Picture 2">
          <a:extLst>
            <a:ext uri="{FF2B5EF4-FFF2-40B4-BE49-F238E27FC236}">
              <a16:creationId xmlns:a16="http://schemas.microsoft.com/office/drawing/2014/main" id="{290E1D3A-808E-448E-1874-2DF8BC690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9848850"/>
          <a:ext cx="9296400" cy="3263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22</xdr:row>
      <xdr:rowOff>95250</xdr:rowOff>
    </xdr:from>
    <xdr:to>
      <xdr:col>1</xdr:col>
      <xdr:colOff>9610725</xdr:colOff>
      <xdr:row>41</xdr:row>
      <xdr:rowOff>125250</xdr:rowOff>
    </xdr:to>
    <xdr:pic>
      <xdr:nvPicPr>
        <xdr:cNvPr id="2" name="Picture 1">
          <a:extLst>
            <a:ext uri="{FF2B5EF4-FFF2-40B4-BE49-F238E27FC236}">
              <a16:creationId xmlns:a16="http://schemas.microsoft.com/office/drawing/2014/main" id="{FE4E6E60-2B2E-28A6-01E8-C3E0F671B6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1" y="5581650"/>
          <a:ext cx="9610724" cy="364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0</xdr:row>
      <xdr:rowOff>171450</xdr:rowOff>
    </xdr:from>
    <xdr:to>
      <xdr:col>1</xdr:col>
      <xdr:colOff>6067425</xdr:colOff>
      <xdr:row>11</xdr:row>
      <xdr:rowOff>85725</xdr:rowOff>
    </xdr:to>
    <xdr:pic>
      <xdr:nvPicPr>
        <xdr:cNvPr id="1026" name="Picture 1" descr="NCPMI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171450"/>
          <a:ext cx="6172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8343900</xdr:colOff>
      <xdr:row>22</xdr:row>
      <xdr:rowOff>19050</xdr:rowOff>
    </xdr:from>
    <xdr:to>
      <xdr:col>3</xdr:col>
      <xdr:colOff>114300</xdr:colOff>
      <xdr:row>24</xdr:row>
      <xdr:rowOff>104775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0" y="54006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 rating of either 0, 1, or 2 for</a:t>
          </a:r>
          <a:r>
            <a:rPr lang="en-US" sz="1100" baseline="0">
              <a:solidFill>
                <a:srgbClr val="C00000"/>
              </a:solidFill>
            </a:rPr>
            <a:t> each benchmark. </a:t>
          </a:r>
        </a:p>
      </xdr:txBody>
    </xdr:sp>
    <xdr:clientData/>
  </xdr:twoCellAnchor>
  <xdr:twoCellAnchor>
    <xdr:from>
      <xdr:col>1</xdr:col>
      <xdr:colOff>6210300</xdr:colOff>
      <xdr:row>21</xdr:row>
      <xdr:rowOff>47625</xdr:rowOff>
    </xdr:from>
    <xdr:to>
      <xdr:col>1</xdr:col>
      <xdr:colOff>8296275</xdr:colOff>
      <xdr:row>23</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9900" y="5267325"/>
          <a:ext cx="2085975" cy="4381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Type</a:t>
          </a:r>
          <a:r>
            <a:rPr lang="en-US" sz="1100" baseline="0">
              <a:solidFill>
                <a:srgbClr val="C00000"/>
              </a:solidFill>
            </a:rPr>
            <a:t> in the Date of when the BoQ was completed.</a:t>
          </a:r>
          <a:endParaRPr lang="en-US" sz="1100">
            <a:solidFill>
              <a:srgbClr val="C00000"/>
            </a:solidFill>
          </a:endParaRPr>
        </a:p>
      </xdr:txBody>
    </xdr:sp>
    <xdr:clientData/>
  </xdr:twoCellAnchor>
  <xdr:twoCellAnchor>
    <xdr:from>
      <xdr:col>1</xdr:col>
      <xdr:colOff>6972300</xdr:colOff>
      <xdr:row>24</xdr:row>
      <xdr:rowOff>104776</xdr:rowOff>
    </xdr:from>
    <xdr:to>
      <xdr:col>1</xdr:col>
      <xdr:colOff>8362952</xdr:colOff>
      <xdr:row>28</xdr:row>
      <xdr:rowOff>114300</xdr:rowOff>
    </xdr:to>
    <xdr:cxnSp macro="">
      <xdr:nvCxnSpPr>
        <xdr:cNvPr id="9" name="Straight Arrow Connector 8" descr="Arrow">
          <a:extLst>
            <a:ext uri="{FF2B5EF4-FFF2-40B4-BE49-F238E27FC236}">
              <a16:creationId xmlns:a16="http://schemas.microsoft.com/office/drawing/2014/main" id="{00000000-0008-0000-0000-000009000000}"/>
            </a:ext>
          </a:extLst>
        </xdr:cNvPr>
        <xdr:cNvCxnSpPr/>
      </xdr:nvCxnSpPr>
      <xdr:spPr>
        <a:xfrm flipH="1">
          <a:off x="7581900" y="5867401"/>
          <a:ext cx="1390652" cy="771524"/>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9163050</xdr:colOff>
      <xdr:row>32</xdr:row>
      <xdr:rowOff>38100</xdr:rowOff>
    </xdr:from>
    <xdr:to>
      <xdr:col>1</xdr:col>
      <xdr:colOff>9591675</xdr:colOff>
      <xdr:row>34</xdr:row>
      <xdr:rowOff>19050</xdr:rowOff>
    </xdr:to>
    <xdr:cxnSp macro="">
      <xdr:nvCxnSpPr>
        <xdr:cNvPr id="10" name="Straight Arrow Connector 9" descr="Arrow">
          <a:extLst>
            <a:ext uri="{FF2B5EF4-FFF2-40B4-BE49-F238E27FC236}">
              <a16:creationId xmlns:a16="http://schemas.microsoft.com/office/drawing/2014/main" id="{00000000-0008-0000-0000-00000A000000}"/>
            </a:ext>
          </a:extLst>
        </xdr:cNvPr>
        <xdr:cNvCxnSpPr/>
      </xdr:nvCxnSpPr>
      <xdr:spPr>
        <a:xfrm flipH="1" flipV="1">
          <a:off x="9772650" y="7429500"/>
          <a:ext cx="428625" cy="3619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6410325</xdr:colOff>
      <xdr:row>23</xdr:row>
      <xdr:rowOff>38100</xdr:rowOff>
    </xdr:from>
    <xdr:to>
      <xdr:col>1</xdr:col>
      <xdr:colOff>6524625</xdr:colOff>
      <xdr:row>25</xdr:row>
      <xdr:rowOff>57150</xdr:rowOff>
    </xdr:to>
    <xdr:cxnSp macro="">
      <xdr:nvCxnSpPr>
        <xdr:cNvPr id="11" name="Straight Arrow Connector 10" descr="Arrow">
          <a:extLst>
            <a:ext uri="{FF2B5EF4-FFF2-40B4-BE49-F238E27FC236}">
              <a16:creationId xmlns:a16="http://schemas.microsoft.com/office/drawing/2014/main" id="{00000000-0008-0000-0000-00000B000000}"/>
            </a:ext>
          </a:extLst>
        </xdr:cNvPr>
        <xdr:cNvCxnSpPr/>
      </xdr:nvCxnSpPr>
      <xdr:spPr>
        <a:xfrm flipH="1">
          <a:off x="7019925" y="5610225"/>
          <a:ext cx="114300" cy="40005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6772275</xdr:colOff>
      <xdr:row>23</xdr:row>
      <xdr:rowOff>28575</xdr:rowOff>
    </xdr:from>
    <xdr:to>
      <xdr:col>1</xdr:col>
      <xdr:colOff>6896100</xdr:colOff>
      <xdr:row>25</xdr:row>
      <xdr:rowOff>28575</xdr:rowOff>
    </xdr:to>
    <xdr:cxnSp macro="">
      <xdr:nvCxnSpPr>
        <xdr:cNvPr id="13" name="Straight Arrow Connector 12" descr="Arrow">
          <a:extLst>
            <a:ext uri="{FF2B5EF4-FFF2-40B4-BE49-F238E27FC236}">
              <a16:creationId xmlns:a16="http://schemas.microsoft.com/office/drawing/2014/main" id="{D27A0927-94FF-4293-A060-3A2A37539013}"/>
            </a:ext>
          </a:extLst>
        </xdr:cNvPr>
        <xdr:cNvCxnSpPr/>
      </xdr:nvCxnSpPr>
      <xdr:spPr>
        <a:xfrm>
          <a:off x="7381875" y="5600700"/>
          <a:ext cx="123825" cy="3810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9572625</xdr:colOff>
      <xdr:row>33</xdr:row>
      <xdr:rowOff>171450</xdr:rowOff>
    </xdr:from>
    <xdr:to>
      <xdr:col>5</xdr:col>
      <xdr:colOff>123825</xdr:colOff>
      <xdr:row>36</xdr:row>
      <xdr:rowOff>66675</xdr:rowOff>
    </xdr:to>
    <xdr:sp macro="" textlink="">
      <xdr:nvSpPr>
        <xdr:cNvPr id="18" name="TextBox 17">
          <a:extLst>
            <a:ext uri="{FF2B5EF4-FFF2-40B4-BE49-F238E27FC236}">
              <a16:creationId xmlns:a16="http://schemas.microsoft.com/office/drawing/2014/main" id="{4F975EB8-6043-4577-B0A8-548C47E89714}"/>
            </a:ext>
          </a:extLst>
        </xdr:cNvPr>
        <xdr:cNvSpPr txBox="1"/>
      </xdr:nvSpPr>
      <xdr:spPr>
        <a:xfrm>
          <a:off x="10182225" y="7648575"/>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any relevant notes for each benchmark.</a:t>
          </a:r>
          <a:endParaRPr lang="en-US" sz="1100" baseline="0">
            <a:solidFill>
              <a:srgbClr val="C00000"/>
            </a:solidFill>
          </a:endParaRPr>
        </a:p>
      </xdr:txBody>
    </xdr:sp>
    <xdr:clientData/>
  </xdr:twoCellAnchor>
  <xdr:twoCellAnchor>
    <xdr:from>
      <xdr:col>1</xdr:col>
      <xdr:colOff>3505200</xdr:colOff>
      <xdr:row>23</xdr:row>
      <xdr:rowOff>19051</xdr:rowOff>
    </xdr:from>
    <xdr:to>
      <xdr:col>1</xdr:col>
      <xdr:colOff>5600700</xdr:colOff>
      <xdr:row>24</xdr:row>
      <xdr:rowOff>104775</xdr:rowOff>
    </xdr:to>
    <xdr:sp macro="" textlink="">
      <xdr:nvSpPr>
        <xdr:cNvPr id="21" name="TextBox 20">
          <a:extLst>
            <a:ext uri="{FF2B5EF4-FFF2-40B4-BE49-F238E27FC236}">
              <a16:creationId xmlns:a16="http://schemas.microsoft.com/office/drawing/2014/main" id="{80DCB33D-9296-45D8-AA35-80B9F733A63B}"/>
            </a:ext>
          </a:extLst>
        </xdr:cNvPr>
        <xdr:cNvSpPr txBox="1"/>
      </xdr:nvSpPr>
      <xdr:spPr>
        <a:xfrm>
          <a:off x="4114800" y="5591176"/>
          <a:ext cx="2095500" cy="27622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Enter team member names.</a:t>
          </a:r>
          <a:endParaRPr lang="en-US" sz="1100" baseline="0">
            <a:solidFill>
              <a:srgbClr val="C00000"/>
            </a:solidFill>
          </a:endParaRPr>
        </a:p>
      </xdr:txBody>
    </xdr:sp>
    <xdr:clientData/>
  </xdr:twoCellAnchor>
  <xdr:twoCellAnchor>
    <xdr:from>
      <xdr:col>1</xdr:col>
      <xdr:colOff>2990850</xdr:colOff>
      <xdr:row>23</xdr:row>
      <xdr:rowOff>157163</xdr:rowOff>
    </xdr:from>
    <xdr:to>
      <xdr:col>1</xdr:col>
      <xdr:colOff>3505200</xdr:colOff>
      <xdr:row>23</xdr:row>
      <xdr:rowOff>161925</xdr:rowOff>
    </xdr:to>
    <xdr:cxnSp macro="">
      <xdr:nvCxnSpPr>
        <xdr:cNvPr id="22" name="Straight Arrow Connector 21" descr="Arrow">
          <a:extLst>
            <a:ext uri="{FF2B5EF4-FFF2-40B4-BE49-F238E27FC236}">
              <a16:creationId xmlns:a16="http://schemas.microsoft.com/office/drawing/2014/main" id="{36D3FED2-D874-4DB7-A1D8-E9A58890CE88}"/>
            </a:ext>
          </a:extLst>
        </xdr:cNvPr>
        <xdr:cNvCxnSpPr>
          <a:stCxn id="21" idx="1"/>
        </xdr:cNvCxnSpPr>
      </xdr:nvCxnSpPr>
      <xdr:spPr>
        <a:xfrm flipH="1">
          <a:off x="3600450" y="5729288"/>
          <a:ext cx="514350" cy="476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8610600</xdr:colOff>
      <xdr:row>43</xdr:row>
      <xdr:rowOff>9525</xdr:rowOff>
    </xdr:from>
    <xdr:to>
      <xdr:col>3</xdr:col>
      <xdr:colOff>381000</xdr:colOff>
      <xdr:row>45</xdr:row>
      <xdr:rowOff>95250</xdr:rowOff>
    </xdr:to>
    <xdr:sp macro="" textlink="">
      <xdr:nvSpPr>
        <xdr:cNvPr id="28" name="TextBox 27">
          <a:extLst>
            <a:ext uri="{FF2B5EF4-FFF2-40B4-BE49-F238E27FC236}">
              <a16:creationId xmlns:a16="http://schemas.microsoft.com/office/drawing/2014/main" id="{E8974197-4B72-4FB2-822B-84ED3C40C8F1}"/>
            </a:ext>
          </a:extLst>
        </xdr:cNvPr>
        <xdr:cNvSpPr txBox="1"/>
      </xdr:nvSpPr>
      <xdr:spPr>
        <a:xfrm>
          <a:off x="9220200" y="9391650"/>
          <a:ext cx="2085975"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en-US" sz="1100">
              <a:solidFill>
                <a:srgbClr val="C00000"/>
              </a:solidFill>
            </a:rPr>
            <a:t>Always refresh</a:t>
          </a:r>
          <a:r>
            <a:rPr lang="en-US" sz="1100" baseline="0">
              <a:solidFill>
                <a:srgbClr val="C00000"/>
              </a:solidFill>
            </a:rPr>
            <a:t> data after any data entry.</a:t>
          </a:r>
        </a:p>
      </xdr:txBody>
    </xdr:sp>
    <xdr:clientData/>
  </xdr:twoCellAnchor>
  <xdr:twoCellAnchor editAs="oneCell">
    <xdr:from>
      <xdr:col>3</xdr:col>
      <xdr:colOff>533400</xdr:colOff>
      <xdr:row>43</xdr:row>
      <xdr:rowOff>95250</xdr:rowOff>
    </xdr:from>
    <xdr:to>
      <xdr:col>12</xdr:col>
      <xdr:colOff>362692</xdr:colOff>
      <xdr:row>58</xdr:row>
      <xdr:rowOff>19438</xdr:rowOff>
    </xdr:to>
    <xdr:pic>
      <xdr:nvPicPr>
        <xdr:cNvPr id="29" name="Picture 28" descr="Image of the PivotTable tab ">
          <a:extLst>
            <a:ext uri="{FF2B5EF4-FFF2-40B4-BE49-F238E27FC236}">
              <a16:creationId xmlns:a16="http://schemas.microsoft.com/office/drawing/2014/main" id="{3C9850A8-C533-0410-1187-B1726FBF4FD4}"/>
            </a:ext>
          </a:extLst>
        </xdr:cNvPr>
        <xdr:cNvPicPr>
          <a:picLocks noChangeAspect="1"/>
        </xdr:cNvPicPr>
      </xdr:nvPicPr>
      <xdr:blipFill>
        <a:blip xmlns:r="http://schemas.openxmlformats.org/officeDocument/2006/relationships" r:embed="rId4"/>
        <a:stretch>
          <a:fillRect/>
        </a:stretch>
      </xdr:blipFill>
      <xdr:spPr>
        <a:xfrm>
          <a:off x="11458575" y="9477375"/>
          <a:ext cx="5315692" cy="278168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9</xdr:col>
      <xdr:colOff>514350</xdr:colOff>
      <xdr:row>45</xdr:row>
      <xdr:rowOff>38100</xdr:rowOff>
    </xdr:from>
    <xdr:to>
      <xdr:col>10</xdr:col>
      <xdr:colOff>285750</xdr:colOff>
      <xdr:row>47</xdr:row>
      <xdr:rowOff>104775</xdr:rowOff>
    </xdr:to>
    <xdr:sp macro="" textlink="">
      <xdr:nvSpPr>
        <xdr:cNvPr id="30" name="Oval 29" descr="Circle to highlight the Data tab">
          <a:extLst>
            <a:ext uri="{FF2B5EF4-FFF2-40B4-BE49-F238E27FC236}">
              <a16:creationId xmlns:a16="http://schemas.microsoft.com/office/drawing/2014/main" id="{581ECB0F-E629-E969-9F16-9EC4298C588F}"/>
            </a:ext>
          </a:extLst>
        </xdr:cNvPr>
        <xdr:cNvSpPr/>
      </xdr:nvSpPr>
      <xdr:spPr>
        <a:xfrm>
          <a:off x="15097125" y="9801225"/>
          <a:ext cx="381000" cy="44767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104775</xdr:colOff>
      <xdr:row>46</xdr:row>
      <xdr:rowOff>161925</xdr:rowOff>
    </xdr:from>
    <xdr:to>
      <xdr:col>10</xdr:col>
      <xdr:colOff>66675</xdr:colOff>
      <xdr:row>51</xdr:row>
      <xdr:rowOff>171450</xdr:rowOff>
    </xdr:to>
    <xdr:sp macro="" textlink="">
      <xdr:nvSpPr>
        <xdr:cNvPr id="31" name="Oval 30" descr="Circle highlighting the Refresh All button">
          <a:extLst>
            <a:ext uri="{FF2B5EF4-FFF2-40B4-BE49-F238E27FC236}">
              <a16:creationId xmlns:a16="http://schemas.microsoft.com/office/drawing/2014/main" id="{39C62E27-E8E2-4BBC-933A-F978698932E2}"/>
            </a:ext>
          </a:extLst>
        </xdr:cNvPr>
        <xdr:cNvSpPr/>
      </xdr:nvSpPr>
      <xdr:spPr>
        <a:xfrm>
          <a:off x="14687550" y="10115550"/>
          <a:ext cx="571500" cy="962025"/>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409575</xdr:colOff>
      <xdr:row>47</xdr:row>
      <xdr:rowOff>104775</xdr:rowOff>
    </xdr:from>
    <xdr:to>
      <xdr:col>1</xdr:col>
      <xdr:colOff>942975</xdr:colOff>
      <xdr:row>49</xdr:row>
      <xdr:rowOff>66675</xdr:rowOff>
    </xdr:to>
    <xdr:sp macro="" textlink="">
      <xdr:nvSpPr>
        <xdr:cNvPr id="32" name="Oval 31" descr="Circle highlighting the filter on the slicer">
          <a:extLst>
            <a:ext uri="{FF2B5EF4-FFF2-40B4-BE49-F238E27FC236}">
              <a16:creationId xmlns:a16="http://schemas.microsoft.com/office/drawing/2014/main" id="{3DAD96E6-5B81-56B5-CB46-D9A454853CB7}"/>
            </a:ext>
          </a:extLst>
        </xdr:cNvPr>
        <xdr:cNvSpPr/>
      </xdr:nvSpPr>
      <xdr:spPr>
        <a:xfrm>
          <a:off x="1019175" y="10429875"/>
          <a:ext cx="533400" cy="342900"/>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638175</xdr:colOff>
      <xdr:row>49</xdr:row>
      <xdr:rowOff>66675</xdr:rowOff>
    </xdr:from>
    <xdr:to>
      <xdr:col>1</xdr:col>
      <xdr:colOff>676275</xdr:colOff>
      <xdr:row>57</xdr:row>
      <xdr:rowOff>180975</xdr:rowOff>
    </xdr:to>
    <xdr:cxnSp macro="">
      <xdr:nvCxnSpPr>
        <xdr:cNvPr id="34" name="Straight Arrow Connector 33" descr="Arrow ">
          <a:extLst>
            <a:ext uri="{FF2B5EF4-FFF2-40B4-BE49-F238E27FC236}">
              <a16:creationId xmlns:a16="http://schemas.microsoft.com/office/drawing/2014/main" id="{2E8D08A8-615F-C27E-74B1-D25EDFB55AF0}"/>
            </a:ext>
          </a:extLst>
        </xdr:cNvPr>
        <xdr:cNvCxnSpPr>
          <a:stCxn id="35" idx="0"/>
          <a:endCxn id="32" idx="4"/>
        </xdr:cNvCxnSpPr>
      </xdr:nvCxnSpPr>
      <xdr:spPr>
        <a:xfrm flipV="1">
          <a:off x="1247775" y="10772775"/>
          <a:ext cx="38100" cy="1638300"/>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twoCellAnchor>
    <xdr:from>
      <xdr:col>1</xdr:col>
      <xdr:colOff>47625</xdr:colOff>
      <xdr:row>57</xdr:row>
      <xdr:rowOff>180975</xdr:rowOff>
    </xdr:from>
    <xdr:to>
      <xdr:col>1</xdr:col>
      <xdr:colOff>1228725</xdr:colOff>
      <xdr:row>62</xdr:row>
      <xdr:rowOff>180975</xdr:rowOff>
    </xdr:to>
    <xdr:sp macro="" textlink="">
      <xdr:nvSpPr>
        <xdr:cNvPr id="35" name="TextBox 34">
          <a:extLst>
            <a:ext uri="{FF2B5EF4-FFF2-40B4-BE49-F238E27FC236}">
              <a16:creationId xmlns:a16="http://schemas.microsoft.com/office/drawing/2014/main" id="{ABE14258-17FC-C108-5836-8F6787D018C9}"/>
            </a:ext>
          </a:extLst>
        </xdr:cNvPr>
        <xdr:cNvSpPr txBox="1"/>
      </xdr:nvSpPr>
      <xdr:spPr>
        <a:xfrm>
          <a:off x="657225" y="12230100"/>
          <a:ext cx="1181100" cy="952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solidFill>
                <a:srgbClr val="C00000"/>
              </a:solidFill>
            </a:rPr>
            <a:t>Use</a:t>
          </a:r>
          <a:r>
            <a:rPr lang="en-US" sz="1100" baseline="0">
              <a:solidFill>
                <a:srgbClr val="C00000"/>
              </a:solidFill>
            </a:rPr>
            <a:t> the filter to clear all, use the checkmarks to select/de-select dates.</a:t>
          </a:r>
          <a:endParaRPr lang="en-US" sz="1100">
            <a:solidFill>
              <a:srgbClr val="C00000"/>
            </a:solidFill>
          </a:endParaRPr>
        </a:p>
      </xdr:txBody>
    </xdr:sp>
    <xdr:clientData/>
  </xdr:twoCellAnchor>
  <xdr:twoCellAnchor>
    <xdr:from>
      <xdr:col>3</xdr:col>
      <xdr:colOff>381000</xdr:colOff>
      <xdr:row>44</xdr:row>
      <xdr:rowOff>52388</xdr:rowOff>
    </xdr:from>
    <xdr:to>
      <xdr:col>9</xdr:col>
      <xdr:colOff>57150</xdr:colOff>
      <xdr:row>48</xdr:row>
      <xdr:rowOff>0</xdr:rowOff>
    </xdr:to>
    <xdr:cxnSp macro="">
      <xdr:nvCxnSpPr>
        <xdr:cNvPr id="40" name="Straight Arrow Connector 39" descr="Arrow">
          <a:extLst>
            <a:ext uri="{FF2B5EF4-FFF2-40B4-BE49-F238E27FC236}">
              <a16:creationId xmlns:a16="http://schemas.microsoft.com/office/drawing/2014/main" id="{4683E922-AD30-7446-23CB-4D969E6A5617}"/>
            </a:ext>
          </a:extLst>
        </xdr:cNvPr>
        <xdr:cNvCxnSpPr>
          <a:stCxn id="28" idx="3"/>
        </xdr:cNvCxnSpPr>
      </xdr:nvCxnSpPr>
      <xdr:spPr>
        <a:xfrm>
          <a:off x="11306175" y="9625013"/>
          <a:ext cx="3333750" cy="709612"/>
        </a:xfrm>
        <a:prstGeom prst="straightConnector1">
          <a:avLst/>
        </a:prstGeom>
        <a:ln>
          <a:tailEnd type="triangle"/>
        </a:ln>
      </xdr:spPr>
      <xdr:style>
        <a:lnRef idx="2">
          <a:schemeClr val="accent2"/>
        </a:lnRef>
        <a:fillRef idx="1">
          <a:schemeClr val="lt1"/>
        </a:fillRef>
        <a:effectRef idx="0">
          <a:schemeClr val="accent2"/>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4</xdr:row>
      <xdr:rowOff>180973</xdr:rowOff>
    </xdr:from>
    <xdr:to>
      <xdr:col>8</xdr:col>
      <xdr:colOff>1628775</xdr:colOff>
      <xdr:row>43</xdr:row>
      <xdr:rowOff>190499</xdr:rowOff>
    </xdr:to>
    <xdr:graphicFrame macro="">
      <xdr:nvGraphicFramePr>
        <xdr:cNvPr id="3073" name="CriticalElements" descr="Critical Elements chart showing the average score across benchmarks for each critical element">
          <a:extLst>
            <a:ext uri="{FF2B5EF4-FFF2-40B4-BE49-F238E27FC236}">
              <a16:creationId xmlns:a16="http://schemas.microsoft.com/office/drawing/2014/main" id="{00000000-0008-0000-03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114297</xdr:colOff>
      <xdr:row>5</xdr:row>
      <xdr:rowOff>19049</xdr:rowOff>
    </xdr:from>
    <xdr:to>
      <xdr:col>0</xdr:col>
      <xdr:colOff>1348737</xdr:colOff>
      <xdr:row>13</xdr:row>
      <xdr:rowOff>180975</xdr:rowOff>
    </xdr:to>
    <mc:AlternateContent xmlns:mc="http://schemas.openxmlformats.org/markup-compatibility/2006" xmlns:a14="http://schemas.microsoft.com/office/drawing/2010/main">
      <mc:Choice Requires="a14">
        <xdr:graphicFrame macro="">
          <xdr:nvGraphicFramePr>
            <xdr:cNvPr id="3" name="Date">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297" y="1200149"/>
              <a:ext cx="1234440" cy="16954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9523</xdr:colOff>
      <xdr:row>54</xdr:row>
      <xdr:rowOff>133351</xdr:rowOff>
    </xdr:from>
    <xdr:to>
      <xdr:col>7</xdr:col>
      <xdr:colOff>419100</xdr:colOff>
      <xdr:row>77</xdr:row>
      <xdr:rowOff>180975</xdr:rowOff>
    </xdr:to>
    <xdr:graphicFrame macro="">
      <xdr:nvGraphicFramePr>
        <xdr:cNvPr id="7" name="Chart 1" descr="Chart showing the percentage of benchmarks not in place, emerging, and in place">
          <a:extLst>
            <a:ext uri="{FF2B5EF4-FFF2-40B4-BE49-F238E27FC236}">
              <a16:creationId xmlns:a16="http://schemas.microsoft.com/office/drawing/2014/main" id="{7DA03C31-C17F-4E1C-BC9B-2FF757992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114</xdr:row>
      <xdr:rowOff>104775</xdr:rowOff>
    </xdr:from>
    <xdr:to>
      <xdr:col>0</xdr:col>
      <xdr:colOff>1731645</xdr:colOff>
      <xdr:row>121</xdr:row>
      <xdr:rowOff>51435</xdr:rowOff>
    </xdr:to>
    <mc:AlternateContent xmlns:mc="http://schemas.openxmlformats.org/markup-compatibility/2006" xmlns:a14="http://schemas.microsoft.com/office/drawing/2010/main">
      <mc:Choice Requires="a14">
        <xdr:graphicFrame macro="">
          <xdr:nvGraphicFramePr>
            <xdr:cNvPr id="10" name="Date 4">
              <a:extLst>
                <a:ext uri="{FF2B5EF4-FFF2-40B4-BE49-F238E27FC236}">
                  <a16:creationId xmlns:a16="http://schemas.microsoft.com/office/drawing/2014/main" id="{666CCA10-C384-ABCE-6EBC-1F948B14BA24}"/>
                </a:ext>
              </a:extLst>
            </xdr:cNvPr>
            <xdr:cNvGraphicFramePr/>
          </xdr:nvGraphicFramePr>
          <xdr:xfrm>
            <a:off x="0" y="0"/>
            <a:ext cx="0" cy="0"/>
          </xdr:xfrm>
          <a:graphic>
            <a:graphicData uri="http://schemas.microsoft.com/office/drawing/2010/slicer">
              <sle:slicer xmlns:sle="http://schemas.microsoft.com/office/drawing/2010/slicer" name="Date 4"/>
            </a:graphicData>
          </a:graphic>
        </xdr:graphicFrame>
      </mc:Choice>
      <mc:Fallback xmlns="">
        <xdr:sp macro="" textlink="">
          <xdr:nvSpPr>
            <xdr:cNvPr id="0" name=""/>
            <xdr:cNvSpPr>
              <a:spLocks noTextEdit="1"/>
            </xdr:cNvSpPr>
          </xdr:nvSpPr>
          <xdr:spPr>
            <a:xfrm>
              <a:off x="85725" y="222408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76200</xdr:colOff>
      <xdr:row>121</xdr:row>
      <xdr:rowOff>104775</xdr:rowOff>
    </xdr:from>
    <xdr:to>
      <xdr:col>0</xdr:col>
      <xdr:colOff>1722120</xdr:colOff>
      <xdr:row>128</xdr:row>
      <xdr:rowOff>51435</xdr:rowOff>
    </xdr:to>
    <mc:AlternateContent xmlns:mc="http://schemas.openxmlformats.org/markup-compatibility/2006" xmlns:a14="http://schemas.microsoft.com/office/drawing/2010/main">
      <mc:Choice Requires="a14">
        <xdr:graphicFrame macro="">
          <xdr:nvGraphicFramePr>
            <xdr:cNvPr id="11" name="Date 5">
              <a:extLst>
                <a:ext uri="{FF2B5EF4-FFF2-40B4-BE49-F238E27FC236}">
                  <a16:creationId xmlns:a16="http://schemas.microsoft.com/office/drawing/2014/main" id="{FF3F8E65-6330-E165-FEF4-28F643F676B3}"/>
                </a:ext>
              </a:extLst>
            </xdr:cNvPr>
            <xdr:cNvGraphicFramePr/>
          </xdr:nvGraphicFramePr>
          <xdr:xfrm>
            <a:off x="0" y="0"/>
            <a:ext cx="0" cy="0"/>
          </xdr:xfrm>
          <a:graphic>
            <a:graphicData uri="http://schemas.microsoft.com/office/drawing/2010/slicer">
              <sle:slicer xmlns:sle="http://schemas.microsoft.com/office/drawing/2010/slicer" name="Date 5"/>
            </a:graphicData>
          </a:graphic>
        </xdr:graphicFrame>
      </mc:Choice>
      <mc:Fallback xmlns="">
        <xdr:sp macro="" textlink="">
          <xdr:nvSpPr>
            <xdr:cNvPr id="0" name=""/>
            <xdr:cNvSpPr>
              <a:spLocks noTextEdit="1"/>
            </xdr:cNvSpPr>
          </xdr:nvSpPr>
          <xdr:spPr>
            <a:xfrm>
              <a:off x="76200" y="235743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93</xdr:row>
      <xdr:rowOff>57150</xdr:rowOff>
    </xdr:from>
    <xdr:to>
      <xdr:col>0</xdr:col>
      <xdr:colOff>1741170</xdr:colOff>
      <xdr:row>100</xdr:row>
      <xdr:rowOff>3810</xdr:rowOff>
    </xdr:to>
    <mc:AlternateContent xmlns:mc="http://schemas.openxmlformats.org/markup-compatibility/2006" xmlns:a14="http://schemas.microsoft.com/office/drawing/2010/main">
      <mc:Choice Requires="a14">
        <xdr:graphicFrame macro="">
          <xdr:nvGraphicFramePr>
            <xdr:cNvPr id="12" name="Date 1 1">
              <a:extLst>
                <a:ext uri="{FF2B5EF4-FFF2-40B4-BE49-F238E27FC236}">
                  <a16:creationId xmlns:a16="http://schemas.microsoft.com/office/drawing/2014/main" id="{BDA0CD58-152B-7CC7-C3EC-16B39E4EBDE2}"/>
                </a:ext>
              </a:extLst>
            </xdr:cNvPr>
            <xdr:cNvGraphicFramePr/>
          </xdr:nvGraphicFramePr>
          <xdr:xfrm>
            <a:off x="0" y="0"/>
            <a:ext cx="0" cy="0"/>
          </xdr:xfrm>
          <a:graphic>
            <a:graphicData uri="http://schemas.microsoft.com/office/drawing/2010/slicer">
              <sle:slicer xmlns:sle="http://schemas.microsoft.com/office/drawing/2010/slicer" name="Date 1 1"/>
            </a:graphicData>
          </a:graphic>
        </xdr:graphicFrame>
      </mc:Choice>
      <mc:Fallback xmlns="">
        <xdr:sp macro="" textlink="">
          <xdr:nvSpPr>
            <xdr:cNvPr id="0" name=""/>
            <xdr:cNvSpPr>
              <a:spLocks noTextEdit="1"/>
            </xdr:cNvSpPr>
          </xdr:nvSpPr>
          <xdr:spPr>
            <a:xfrm>
              <a:off x="95250" y="18192750"/>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95250</xdr:colOff>
      <xdr:row>100</xdr:row>
      <xdr:rowOff>85725</xdr:rowOff>
    </xdr:from>
    <xdr:to>
      <xdr:col>0</xdr:col>
      <xdr:colOff>1741170</xdr:colOff>
      <xdr:row>107</xdr:row>
      <xdr:rowOff>32385</xdr:rowOff>
    </xdr:to>
    <mc:AlternateContent xmlns:mc="http://schemas.openxmlformats.org/markup-compatibility/2006" xmlns:a14="http://schemas.microsoft.com/office/drawing/2010/main">
      <mc:Choice Requires="a14">
        <xdr:graphicFrame macro="">
          <xdr:nvGraphicFramePr>
            <xdr:cNvPr id="13" name="Date 2">
              <a:extLst>
                <a:ext uri="{FF2B5EF4-FFF2-40B4-BE49-F238E27FC236}">
                  <a16:creationId xmlns:a16="http://schemas.microsoft.com/office/drawing/2014/main" id="{2A04E637-F4DD-F590-9B82-2E859A6C3631}"/>
                </a:ext>
              </a:extLst>
            </xdr:cNvPr>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mlns="">
        <xdr:sp macro="" textlink="">
          <xdr:nvSpPr>
            <xdr:cNvPr id="0" name=""/>
            <xdr:cNvSpPr>
              <a:spLocks noTextEdit="1"/>
            </xdr:cNvSpPr>
          </xdr:nvSpPr>
          <xdr:spPr>
            <a:xfrm>
              <a:off x="95250" y="1955482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107</xdr:row>
      <xdr:rowOff>104775</xdr:rowOff>
    </xdr:from>
    <xdr:to>
      <xdr:col>0</xdr:col>
      <xdr:colOff>1731645</xdr:colOff>
      <xdr:row>114</xdr:row>
      <xdr:rowOff>51435</xdr:rowOff>
    </xdr:to>
    <mc:AlternateContent xmlns:mc="http://schemas.openxmlformats.org/markup-compatibility/2006" xmlns:a14="http://schemas.microsoft.com/office/drawing/2010/main">
      <mc:Choice Requires="a14">
        <xdr:graphicFrame macro="">
          <xdr:nvGraphicFramePr>
            <xdr:cNvPr id="14" name="Date 3">
              <a:extLst>
                <a:ext uri="{FF2B5EF4-FFF2-40B4-BE49-F238E27FC236}">
                  <a16:creationId xmlns:a16="http://schemas.microsoft.com/office/drawing/2014/main" id="{3EEA6C78-4F84-28AC-2288-F4724B17E1F0}"/>
                </a:ext>
              </a:extLst>
            </xdr:cNvPr>
            <xdr:cNvGraphicFramePr/>
          </xdr:nvGraphicFramePr>
          <xdr:xfrm>
            <a:off x="0" y="0"/>
            <a:ext cx="0" cy="0"/>
          </xdr:xfrm>
          <a:graphic>
            <a:graphicData uri="http://schemas.microsoft.com/office/drawing/2010/slicer">
              <sle:slicer xmlns:sle="http://schemas.microsoft.com/office/drawing/2010/slicer" name="Date 3"/>
            </a:graphicData>
          </a:graphic>
        </xdr:graphicFrame>
      </mc:Choice>
      <mc:Fallback xmlns="">
        <xdr:sp macro="" textlink="">
          <xdr:nvSpPr>
            <xdr:cNvPr id="0" name=""/>
            <xdr:cNvSpPr>
              <a:spLocks noTextEdit="1"/>
            </xdr:cNvSpPr>
          </xdr:nvSpPr>
          <xdr:spPr>
            <a:xfrm>
              <a:off x="85725" y="20907375"/>
              <a:ext cx="1645920" cy="1280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rna Veguilla Figueroa" refreshedDate="45908.615881597223" createdVersion="8" refreshedVersion="8" minRefreshableVersion="3" recordCount="41" xr:uid="{90360D89-3F27-40E1-ABEE-354D0ED5C606}">
  <cacheSource type="worksheet">
    <worksheetSource ref="A8:F49" sheet="Do Not Use"/>
  </cacheSource>
  <cacheFields count="6">
    <cacheField name="Benchmark" numFmtId="0">
      <sharedItems count="41" longText="1">
        <s v="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
        <s v="2. Team has administrative/leadership support. Administrator attends meetings and trainings, is active in problem solving to ensure the success of the initiative, and is visibly supportive of the implementation of the approach."/>
        <s v="3. Team has regular meetings. Team meetings are scheduled at least 1x per month for a minimum of 1 hour. Team member attendance is consistent."/>
        <s v="4. Team has established a clear mission/purpose. The team purpose or mission statement is written. Team members are able to clearly communicate the purpose of the leadership team."/>
        <s v="5. Program has a child guidance policy statement that includes the promotion of social and emotional skills, use of positive guidance and prevention approaches and eliminates the use of suspension and expulsion."/>
        <s v="6. Team develops an implementation plan that includes all seven critical elements. A written implementation plan guides the work of the team. The team reviews the plan and updates their progress at each meeting. Action steps are identified to ensure achievement of the goals."/>
        <s v="7. Team reviews and revises the plan at least annually."/>
        <s v="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
        <s v="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
        <s v="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
        <s v="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
        <s v="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
        <s v="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
        <s v="14. 2-5 positively stated program-wide expectations are developed."/>
        <s v="15. Expectations are written in a way that applies to both children and staff. When expectations are discussed, the application of expectations to program staff and children is acknowledged."/>
        <s v="16. Expectations are developmentally appropriate and linked to concrete rules for behavior within activities or settings."/>
        <s v="17. Program staff and families are engaged in ensuring that program-wide expectations address needs, cultural norms, values, and languages of the program and community."/>
        <s v="18. Expectations are shared with families and staff assist families in the application of the expectations to rules in the home."/>
        <s v="19. Expectations are posted in classrooms and in common areas in ways that are meaningful (including using the languages spoken by children and families) to children, staff, and families."/>
        <s v="20. Strategies for acknowledging children’s use of the expectations are developmentally appropriate and used by all program staff including administrative and support staff (e.g., clerical, bus drivers, kitchen staff)."/>
        <s v="21. A plan for providing each classroom with ongoing support, training, and coaching on Pyramid Model practices is developed and implemented."/>
        <s v="22. Practice-based coaching is used to assist classroom staff with implementing the Pyramid Model practices to fidelity."/>
        <s v="23. Staff responsible for facilitating behavior support processes are identified and trained."/>
        <s v="24. A needs assessment and/or observation tool is used to determine training needs related to Pyramid Model practices."/>
        <s v="25. All teachers have an individualized professional development or action plan related to implementing Pyramid Model practices with fidelity."/>
        <s v="26. A process for training new staff in Pyramid Model practices is developed."/>
        <s v="27. Incentives and strategies for acknowledging staff effort in the implementation of Pyramid Model practices are used."/>
        <s v="28. Teachers have received training related to preventions of and responses to challenging behavior and have strategies to reflect on their responses to individual children."/>
        <s v="29. Program staff respond to children’s challenging behavior using evidence-based approaches that are positive, sensitive to family values, responsive to culture and home language, and guide children to learn and use behaviors aligned with program-wide expectations."/>
        <s v="30. A process for responding to crisis situations related to challenging behavior is developed. Teachers can identify how to request assistance when needed. A plan for addressing the child’s individual behavior support needs is initiated following requests for crisis assistance."/>
        <s v="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
        <s v="32. A team-based process for supporting individual children with persistent challenging behavior is developed. Teachers can identify the steps for initiating the team-based process including fostering the participation of the family in the process."/>
        <s v="33. An individual or team with behavioral expertise is identified for facilitating and coaching staff and families throughout the development and implementation of positive behavior support plans. "/>
        <s v="34. The program has identified strategies for how staff will contact the family and work in partnership with them when there are concerns about a child’s behavior."/>
        <s v="35. Data are collected, summarized with visual displays, and reviewed by the leadership team on a regular basis."/>
        <s v="36. The program leadership team monitors implementation fidelity of the components of program-wide implementation and uses data for decision making about their implementation goals."/>
        <s v="37. The program measures implementation fidelity of the use of Pyramid Model practices by classroom teachers and uses data on implementation fidelity to make decisions about professional development and coaching support."/>
        <s v="38. The program collects data on behavior incidents and program actions in response to behavior and uses those data to address child and teacher support needs."/>
        <s v="39. Behavior incident and monthly program action data are analyzed on a regular basis to identify potential issues related to discipline responses."/>
        <s v="40. Program-level data are summarized and shared with program staff and families on a regular basis."/>
        <s v="41. Data are used for ongoing monitoring, problem solving, ensuring child response to intervention, and program improvement."/>
      </sharedItems>
    </cacheField>
    <cacheField name="Date 1" numFmtId="0">
      <sharedItems containsSemiMixedTypes="0" containsString="0" containsNumber="1" containsInteger="1" minValue="0" maxValue="1" count="2">
        <n v="0"/>
        <n v="1" u="1"/>
      </sharedItems>
    </cacheField>
    <cacheField name="Date 2" numFmtId="0">
      <sharedItems containsSemiMixedTypes="0" containsString="0" containsNumber="1" containsInteger="1" minValue="0" maxValue="1" count="2">
        <n v="0"/>
        <n v="1" u="1"/>
      </sharedItems>
    </cacheField>
    <cacheField name="Date 3" numFmtId="0">
      <sharedItems containsSemiMixedTypes="0" containsString="0" containsNumber="1" containsInteger="1" minValue="0" maxValue="2" count="3">
        <n v="0"/>
        <n v="1" u="1"/>
        <n v="2" u="1"/>
      </sharedItems>
    </cacheField>
    <cacheField name="Date 4" numFmtId="0">
      <sharedItems containsSemiMixedTypes="0" containsString="0" containsNumber="1" containsInteger="1" minValue="0" maxValue="2" count="3">
        <n v="0"/>
        <n v="2" u="1"/>
        <n v="1" u="1"/>
      </sharedItems>
    </cacheField>
    <cacheField name="Date 5"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pivotCacheId="68431296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ise Fox" refreshedDate="46021.621903587962" missingItemsLimit="0" createdVersion="8" refreshedVersion="8" minRefreshableVersion="3" recordCount="5" xr:uid="{FEBF2B93-80A9-47E6-A369-28FBFA1A1BCA}">
  <cacheSource type="worksheet">
    <worksheetSource ref="A1:H6" sheet="Do Not Use"/>
  </cacheSource>
  <cacheFields count="8">
    <cacheField name="Date" numFmtId="14">
      <sharedItems count="5">
        <s v="Date 1"/>
        <s v="Date 2"/>
        <s v="Date 3"/>
        <s v="Date 4"/>
        <s v="Date 5"/>
      </sharedItems>
    </cacheField>
    <cacheField name="Establish Leadership Team" numFmtId="2">
      <sharedItems/>
    </cacheField>
    <cacheField name="Staff Buy-In" numFmtId="2">
      <sharedItems/>
    </cacheField>
    <cacheField name="Family Engagement" numFmtId="2">
      <sharedItems/>
    </cacheField>
    <cacheField name="Program-Wide Expectations" numFmtId="2">
      <sharedItems/>
    </cacheField>
    <cacheField name="Professional Development and Staff Support" numFmtId="2">
      <sharedItems/>
    </cacheField>
    <cacheField name="Procedures for Responding to Challenging Behavior" numFmtId="2">
      <sharedItems/>
    </cacheField>
    <cacheField name="Monitoring Implementation and Outcomes" numFmtId="2">
      <sharedItems/>
    </cacheField>
  </cacheFields>
  <extLst>
    <ext xmlns:x14="http://schemas.microsoft.com/office/spreadsheetml/2009/9/main" uri="{725AE2AE-9491-48be-B2B4-4EB974FC3084}">
      <x14:pivotCacheDefinition pivotCacheId="183207054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x v="0"/>
    <x v="0"/>
    <x v="0"/>
    <x v="0"/>
    <x v="0"/>
    <x v="0"/>
  </r>
  <r>
    <x v="1"/>
    <x v="0"/>
    <x v="0"/>
    <x v="0"/>
    <x v="0"/>
    <x v="0"/>
  </r>
  <r>
    <x v="2"/>
    <x v="0"/>
    <x v="0"/>
    <x v="0"/>
    <x v="0"/>
    <x v="0"/>
  </r>
  <r>
    <x v="3"/>
    <x v="0"/>
    <x v="0"/>
    <x v="0"/>
    <x v="0"/>
    <x v="0"/>
  </r>
  <r>
    <x v="4"/>
    <x v="0"/>
    <x v="0"/>
    <x v="0"/>
    <x v="0"/>
    <x v="0"/>
  </r>
  <r>
    <x v="5"/>
    <x v="0"/>
    <x v="0"/>
    <x v="0"/>
    <x v="0"/>
    <x v="0"/>
  </r>
  <r>
    <x v="6"/>
    <x v="0"/>
    <x v="0"/>
    <x v="0"/>
    <x v="0"/>
    <x v="0"/>
  </r>
  <r>
    <x v="7"/>
    <x v="0"/>
    <x v="0"/>
    <x v="0"/>
    <x v="0"/>
    <x v="0"/>
  </r>
  <r>
    <x v="8"/>
    <x v="0"/>
    <x v="0"/>
    <x v="0"/>
    <x v="0"/>
    <x v="0"/>
  </r>
  <r>
    <x v="9"/>
    <x v="0"/>
    <x v="0"/>
    <x v="0"/>
    <x v="0"/>
    <x v="0"/>
  </r>
  <r>
    <x v="10"/>
    <x v="0"/>
    <x v="0"/>
    <x v="0"/>
    <x v="0"/>
    <x v="0"/>
  </r>
  <r>
    <x v="11"/>
    <x v="0"/>
    <x v="0"/>
    <x v="0"/>
    <x v="0"/>
    <x v="0"/>
  </r>
  <r>
    <x v="12"/>
    <x v="0"/>
    <x v="0"/>
    <x v="0"/>
    <x v="0"/>
    <x v="0"/>
  </r>
  <r>
    <x v="13"/>
    <x v="0"/>
    <x v="0"/>
    <x v="0"/>
    <x v="0"/>
    <x v="0"/>
  </r>
  <r>
    <x v="14"/>
    <x v="0"/>
    <x v="0"/>
    <x v="0"/>
    <x v="0"/>
    <x v="0"/>
  </r>
  <r>
    <x v="15"/>
    <x v="0"/>
    <x v="0"/>
    <x v="0"/>
    <x v="0"/>
    <x v="0"/>
  </r>
  <r>
    <x v="16"/>
    <x v="0"/>
    <x v="0"/>
    <x v="0"/>
    <x v="0"/>
    <x v="0"/>
  </r>
  <r>
    <x v="17"/>
    <x v="0"/>
    <x v="0"/>
    <x v="0"/>
    <x v="0"/>
    <x v="0"/>
  </r>
  <r>
    <x v="18"/>
    <x v="0"/>
    <x v="0"/>
    <x v="0"/>
    <x v="0"/>
    <x v="0"/>
  </r>
  <r>
    <x v="19"/>
    <x v="0"/>
    <x v="0"/>
    <x v="0"/>
    <x v="0"/>
    <x v="0"/>
  </r>
  <r>
    <x v="20"/>
    <x v="0"/>
    <x v="0"/>
    <x v="0"/>
    <x v="0"/>
    <x v="0"/>
  </r>
  <r>
    <x v="21"/>
    <x v="0"/>
    <x v="0"/>
    <x v="0"/>
    <x v="0"/>
    <x v="0"/>
  </r>
  <r>
    <x v="22"/>
    <x v="0"/>
    <x v="0"/>
    <x v="0"/>
    <x v="0"/>
    <x v="0"/>
  </r>
  <r>
    <x v="23"/>
    <x v="0"/>
    <x v="0"/>
    <x v="0"/>
    <x v="0"/>
    <x v="0"/>
  </r>
  <r>
    <x v="24"/>
    <x v="0"/>
    <x v="0"/>
    <x v="0"/>
    <x v="0"/>
    <x v="0"/>
  </r>
  <r>
    <x v="25"/>
    <x v="0"/>
    <x v="0"/>
    <x v="0"/>
    <x v="0"/>
    <x v="0"/>
  </r>
  <r>
    <x v="26"/>
    <x v="0"/>
    <x v="0"/>
    <x v="0"/>
    <x v="0"/>
    <x v="0"/>
  </r>
  <r>
    <x v="27"/>
    <x v="0"/>
    <x v="0"/>
    <x v="0"/>
    <x v="0"/>
    <x v="0"/>
  </r>
  <r>
    <x v="28"/>
    <x v="0"/>
    <x v="0"/>
    <x v="0"/>
    <x v="0"/>
    <x v="0"/>
  </r>
  <r>
    <x v="29"/>
    <x v="0"/>
    <x v="0"/>
    <x v="0"/>
    <x v="0"/>
    <x v="0"/>
  </r>
  <r>
    <x v="30"/>
    <x v="0"/>
    <x v="0"/>
    <x v="0"/>
    <x v="0"/>
    <x v="0"/>
  </r>
  <r>
    <x v="31"/>
    <x v="0"/>
    <x v="0"/>
    <x v="0"/>
    <x v="0"/>
    <x v="0"/>
  </r>
  <r>
    <x v="32"/>
    <x v="0"/>
    <x v="0"/>
    <x v="0"/>
    <x v="0"/>
    <x v="0"/>
  </r>
  <r>
    <x v="33"/>
    <x v="0"/>
    <x v="0"/>
    <x v="0"/>
    <x v="0"/>
    <x v="0"/>
  </r>
  <r>
    <x v="34"/>
    <x v="0"/>
    <x v="0"/>
    <x v="0"/>
    <x v="0"/>
    <x v="0"/>
  </r>
  <r>
    <x v="35"/>
    <x v="0"/>
    <x v="0"/>
    <x v="0"/>
    <x v="0"/>
    <x v="0"/>
  </r>
  <r>
    <x v="36"/>
    <x v="0"/>
    <x v="0"/>
    <x v="0"/>
    <x v="0"/>
    <x v="0"/>
  </r>
  <r>
    <x v="37"/>
    <x v="0"/>
    <x v="0"/>
    <x v="0"/>
    <x v="0"/>
    <x v="0"/>
  </r>
  <r>
    <x v="38"/>
    <x v="0"/>
    <x v="0"/>
    <x v="0"/>
    <x v="0"/>
    <x v="0"/>
  </r>
  <r>
    <x v="39"/>
    <x v="0"/>
    <x v="0"/>
    <x v="0"/>
    <x v="0"/>
    <x v="0"/>
  </r>
  <r>
    <x v="40"/>
    <x v="0"/>
    <x v="0"/>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
    <s v=""/>
    <s v=""/>
    <s v=""/>
    <s v=""/>
    <s v=""/>
    <s v=""/>
  </r>
  <r>
    <x v="1"/>
    <s v=""/>
    <s v=""/>
    <s v=""/>
    <s v=""/>
    <s v=""/>
    <s v=""/>
    <s v=""/>
  </r>
  <r>
    <x v="2"/>
    <s v=""/>
    <s v=""/>
    <s v=""/>
    <s v=""/>
    <s v=""/>
    <s v=""/>
    <s v=""/>
  </r>
  <r>
    <x v="3"/>
    <s v=""/>
    <s v=""/>
    <s v=""/>
    <s v=""/>
    <s v=""/>
    <s v=""/>
    <s v=""/>
  </r>
  <r>
    <x v="4"/>
    <s v=""/>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CD1957-3A0C-4E62-BA90-8E40522FA2EB}" name="Critical Elements" cacheId="5" dataOnRows="1" applyNumberFormats="0" applyBorderFormats="0" applyFontFormats="0" applyPatternFormats="0" applyAlignmentFormats="0" applyWidthHeightFormats="1" dataCaption="Critical Elements " updatedVersion="8" minRefreshableVersion="3" rowGrandTotals="0" colGrandTotals="0" itemPrintTitles="1" createdVersion="5" indent="0" outline="1" outlineData="1" chartFormat="5" colHeaderCaption="Dates">
  <location ref="B46:G54" firstHeaderRow="1" firstDataRow="2" firstDataCol="1"/>
  <pivotFields count="8">
    <pivotField name="Date " axis="axisCol" multipleItemSelectionAllowed="1" showAll="0" sortType="ascending">
      <items count="6">
        <item x="0"/>
        <item x="1"/>
        <item x="2"/>
        <item x="3"/>
        <item x="4"/>
        <item t="default"/>
      </items>
    </pivotField>
    <pivotField name="Establish Leadership Team2" dataField="1" showAll="0"/>
    <pivotField name="Staff Buy-In2" dataField="1" showAll="0"/>
    <pivotField name="Family Engagement2" dataField="1" showAll="0"/>
    <pivotField name="Program-Wide Expectations2" dataField="1" showAll="0"/>
    <pivotField dataField="1" showAll="0"/>
    <pivotField dataField="1" showAll="0"/>
    <pivotField dataField="1" showAll="0"/>
  </pivotFields>
  <rowFields count="1">
    <field x="-2"/>
  </rowFields>
  <rowItems count="7">
    <i>
      <x/>
    </i>
    <i i="1">
      <x v="1"/>
    </i>
    <i i="2">
      <x v="2"/>
    </i>
    <i i="3">
      <x v="3"/>
    </i>
    <i i="4">
      <x v="4"/>
    </i>
    <i i="5">
      <x v="5"/>
    </i>
    <i i="6">
      <x v="6"/>
    </i>
  </rowItems>
  <colFields count="1">
    <field x="0"/>
  </colFields>
  <colItems count="5">
    <i>
      <x/>
    </i>
    <i>
      <x v="1"/>
    </i>
    <i>
      <x v="2"/>
    </i>
    <i>
      <x v="3"/>
    </i>
    <i>
      <x v="4"/>
    </i>
  </colItems>
  <dataFields count="7">
    <dataField name="Establish Leadership Team" fld="1" baseField="0" baseItem="0"/>
    <dataField name="Staff Buy-In" fld="2" baseField="0" baseItem="0"/>
    <dataField name="Family Engagement" fld="3" baseField="0" baseItem="0"/>
    <dataField name="Program-Wide Expectations" fld="4" baseField="0" baseItem="0"/>
    <dataField name="Professional Development and Staff Support " fld="5" baseField="0" baseItem="0"/>
    <dataField name="Procedures for Responding to Challenging Behavior " fld="6" baseField="0" baseItem="0"/>
    <dataField name="Monitoring Implementation and Outcomes " fld="7" baseField="0" baseItem="0"/>
  </dataFields>
  <formats count="17">
    <format dxfId="33">
      <pivotArea outline="0" collapsedLevelsAreSubtotals="1" fieldPosition="0"/>
    </format>
    <format dxfId="32">
      <pivotArea outline="0" collapsedLevelsAreSubtotals="1" fieldPosition="0"/>
    </format>
    <format dxfId="31">
      <pivotArea field="0" type="button" dataOnly="0" labelOnly="1" outline="0" axis="axisCol" fieldPosition="0"/>
    </format>
    <format dxfId="30">
      <pivotArea type="topRight" dataOnly="0" labelOnly="1" outline="0" fieldPosition="0"/>
    </format>
    <format dxfId="29">
      <pivotArea outline="0" collapsedLevelsAreSubtotals="1" fieldPosition="0"/>
    </format>
    <format dxfId="28">
      <pivotArea field="-2" type="button" dataOnly="0" labelOnly="1" outline="0" axis="axisRow" fieldPosition="0"/>
    </format>
    <format dxfId="27">
      <pivotArea field="-2" type="button" dataOnly="0" labelOnly="1" outline="0" axis="axisRow" fieldPosition="0"/>
    </format>
    <format dxfId="26">
      <pivotArea field="0" type="button" dataOnly="0" labelOnly="1" outline="0" axis="axisCol" fieldPosition="0"/>
    </format>
    <format dxfId="25">
      <pivotArea field="-2" type="button" dataOnly="0" labelOnly="1" outline="0" axis="axisRow" fieldPosition="0"/>
    </format>
    <format dxfId="24">
      <pivotArea type="all" dataOnly="0" outline="0" fieldPosition="0"/>
    </format>
    <format dxfId="23">
      <pivotArea outline="0" collapsedLevelsAreSubtotals="1"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field="-2" type="button" dataOnly="0" labelOnly="1" outline="0" axis="axisRow" fieldPosition="0"/>
    </format>
    <format dxfId="18">
      <pivotArea dataOnly="0" labelOnly="1" outline="0" fieldPosition="0">
        <references count="1">
          <reference field="4294967294" count="7">
            <x v="0"/>
            <x v="1"/>
            <x v="2"/>
            <x v="3"/>
            <x v="4"/>
            <x v="5"/>
            <x v="6"/>
          </reference>
        </references>
      </pivotArea>
    </format>
    <format dxfId="17">
      <pivotArea dataOnly="0" labelOnly="1" fieldPosition="0">
        <references count="1">
          <reference field="0" count="0"/>
        </references>
      </pivotArea>
    </format>
  </formats>
  <chartFormats count="10">
    <chartFormat chart="0" format="72" series="1">
      <pivotArea type="data" outline="0" fieldPosition="0">
        <references count="1">
          <reference field="4294967294" count="1" selected="0">
            <x v="0"/>
          </reference>
        </references>
      </pivotArea>
    </chartFormat>
    <chartFormat chart="0" format="73" series="1">
      <pivotArea type="data" outline="0" fieldPosition="0">
        <references count="2">
          <reference field="4294967294" count="1" selected="0">
            <x v="0"/>
          </reference>
          <reference field="0" count="1" selected="0">
            <x v="4"/>
          </reference>
        </references>
      </pivotArea>
    </chartFormat>
    <chartFormat chart="0" format="74" series="1">
      <pivotArea type="data" outline="0" fieldPosition="0">
        <references count="2">
          <reference field="4294967294" count="1" selected="0">
            <x v="0"/>
          </reference>
          <reference field="0" count="1" selected="0">
            <x v="2"/>
          </reference>
        </references>
      </pivotArea>
    </chartFormat>
    <chartFormat chart="0" format="75" series="1">
      <pivotArea type="data" outline="0" fieldPosition="0">
        <references count="2">
          <reference field="4294967294" count="1" selected="0">
            <x v="0"/>
          </reference>
          <reference field="0" count="1" selected="0">
            <x v="3"/>
          </reference>
        </references>
      </pivotArea>
    </chartFormat>
    <chartFormat chart="3" format="0" series="1">
      <pivotArea type="data" outline="0" fieldPosition="0">
        <references count="2">
          <reference field="4294967294" count="1" selected="0">
            <x v="0"/>
          </reference>
          <reference field="0" count="1" selected="0">
            <x v="0"/>
          </reference>
        </references>
      </pivotArea>
    </chartFormat>
    <chartFormat chart="3" format="1" series="1">
      <pivotArea type="data" outline="0" fieldPosition="0">
        <references count="2">
          <reference field="4294967294" count="1" selected="0">
            <x v="0"/>
          </reference>
          <reference field="0" count="1" selected="0">
            <x v="1"/>
          </reference>
        </references>
      </pivotArea>
    </chartFormat>
    <chartFormat chart="3" format="2" series="1">
      <pivotArea type="data" outline="0" fieldPosition="0">
        <references count="2">
          <reference field="4294967294" count="1" selected="0">
            <x v="0"/>
          </reference>
          <reference field="0" count="1" selected="0">
            <x v="2"/>
          </reference>
        </references>
      </pivotArea>
    </chartFormat>
    <chartFormat chart="3" format="3" series="1">
      <pivotArea type="data" outline="0" fieldPosition="0">
        <references count="2">
          <reference field="4294967294" count="1" selected="0">
            <x v="0"/>
          </reference>
          <reference field="0" count="1" selected="0">
            <x v="3"/>
          </reference>
        </references>
      </pivotArea>
    </chartFormat>
    <chartFormat chart="3" format="4" series="1">
      <pivotArea type="data" outline="0" fieldPosition="0">
        <references count="2">
          <reference field="4294967294" count="1" selected="0">
            <x v="0"/>
          </reference>
          <reference field="0" count="1" selected="0">
            <x v="4"/>
          </reference>
        </references>
      </pivotArea>
    </chartFormat>
    <chartFormat chart="0" format="76" series="1">
      <pivotArea type="data" outline="0" fieldPosition="0">
        <references count="2">
          <reference field="4294967294" count="1" selected="0">
            <x v="0"/>
          </reference>
          <reference field="0" count="1" selected="0">
            <x v="1"/>
          </reference>
        </references>
      </pivotArea>
    </chartFormat>
  </chart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D4E3020-9C44-4975-937C-74C3F7DA0B35}" name="BoQs"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Benchmark Status" customListSort="0">
  <location ref="B92:B133" firstHeaderRow="1" firstDataRow="1" firstDataCol="1"/>
  <pivotFields count="6">
    <pivotField name="Benchmark " axis="axisRow" showAll="0">
      <items count="42">
        <item x="0"/>
        <item x="9"/>
        <item x="10"/>
        <item x="11"/>
        <item x="12"/>
        <item x="13"/>
        <item x="14"/>
        <item x="15"/>
        <item x="16"/>
        <item x="17"/>
        <item x="18"/>
        <item x="1"/>
        <item x="19"/>
        <item x="20"/>
        <item x="21"/>
        <item x="22"/>
        <item x="23"/>
        <item x="24"/>
        <item x="25"/>
        <item x="26"/>
        <item x="27"/>
        <item x="28"/>
        <item x="2"/>
        <item x="29"/>
        <item x="30"/>
        <item x="31"/>
        <item x="32"/>
        <item x="33"/>
        <item x="34"/>
        <item x="35"/>
        <item x="36"/>
        <item x="37"/>
        <item x="38"/>
        <item x="3"/>
        <item x="39"/>
        <item x="40"/>
        <item x="4"/>
        <item x="5"/>
        <item x="6"/>
        <item x="7"/>
        <item x="8"/>
        <item t="default"/>
      </items>
    </pivotField>
    <pivotField showAll="0">
      <items count="3">
        <item x="0"/>
        <item m="1" x="1"/>
        <item t="default"/>
      </items>
    </pivotField>
    <pivotField showAll="0">
      <items count="3">
        <item x="0"/>
        <item m="1" x="1"/>
        <item t="default"/>
      </items>
    </pivotField>
    <pivotField showAll="0">
      <items count="4">
        <item x="0"/>
        <item m="1" x="1"/>
        <item m="1" x="2"/>
        <item t="default"/>
      </items>
    </pivotField>
    <pivotField showAll="0">
      <items count="4">
        <item x="0"/>
        <item m="1" x="2"/>
        <item m="1" x="1"/>
        <item t="default"/>
      </items>
    </pivotField>
    <pivotField showAll="0">
      <items count="2">
        <item x="0"/>
        <item t="default"/>
      </items>
    </pivotField>
  </pivotFields>
  <rowFields count="1">
    <field x="0"/>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rowItems>
  <colItems count="1">
    <i/>
  </colItems>
  <formats count="1">
    <format dxfId="34">
      <pivotArea type="all" dataOnly="0" outline="0"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Critical Elements"/>
  </pivotTables>
  <data>
    <tabular pivotCacheId="1832070543" showMissing="0">
      <items count="5">
        <i x="0" s="1"/>
        <i x="1" s="1"/>
        <i x="2" s="1"/>
        <i x="3"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4" xr10:uid="{8AC077D1-1EC1-4F28-B2E1-FF0C7B37A06F}" sourceName="Date 4">
  <pivotTables>
    <pivotTable tabId="2" name="BoQs"/>
  </pivotTables>
  <data>
    <tabular pivotCacheId="684312969" showMissing="0">
      <items count="3">
        <i x="0" s="1"/>
        <i x="2" s="1" nd="1"/>
        <i x="1"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5" xr10:uid="{A6EB39E8-A28D-4E47-8BA6-E2BA944C685C}" sourceName="Date 5">
  <pivotTables>
    <pivotTable tabId="2" name="BoQs"/>
  </pivotTables>
  <data>
    <tabular pivotCacheId="684312969" showMissing="0">
      <items count="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1" xr10:uid="{5F017EA7-A1BC-40DD-9C40-E574347A3317}" sourceName="Date 1">
  <pivotTables>
    <pivotTable tabId="2" name="BoQs"/>
  </pivotTables>
  <data>
    <tabular pivotCacheId="684312969" showMissing="0">
      <items count="2">
        <i x="0" s="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2" xr10:uid="{E4B9F3DA-4E51-48F6-A26C-8FDB64DE02A2}" sourceName="Date 2">
  <pivotTables>
    <pivotTable tabId="2" name="BoQs"/>
  </pivotTables>
  <data>
    <tabular pivotCacheId="684312969" showMissing="0">
      <items count="2">
        <i x="0" s="1"/>
        <i x="1"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3" xr10:uid="{77E5B3DF-D9C4-4AC0-9644-5D0FC20E8EF6}" sourceName="Date 3">
  <pivotTables>
    <pivotTable tabId="2" name="BoQs"/>
  </pivotTables>
  <data>
    <tabular pivotCacheId="684312969" showMissing="0">
      <items count="3">
        <i x="0" s="1"/>
        <i x="1"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 name="Date 4" xr10:uid="{F4FAB48A-ABC3-4CCB-814D-897CC920311E}" cache="Slicer_Date_4" caption="Date 4" style="SlicerStyleLight4" rowHeight="241300"/>
  <slicer name="Date 5" xr10:uid="{FC3EE144-ABCA-41C9-854C-1E1275517E93}" cache="Slicer_Date_5" caption="Date 5" style="SlicerStyleOther1" rowHeight="241300"/>
  <slicer name="Date 1 1" xr10:uid="{2EA1DE36-D102-43DB-91D1-AA13924E169B}" cache="Slicer_Date_1" caption="Date 1" rowHeight="241300"/>
  <slicer name="Date 2" xr10:uid="{7E3FE3D8-A991-4D23-87E6-E3E3C6FA13BB}" cache="Slicer_Date_2" caption="Date 2" style="SlicerStyleLight2" rowHeight="241300"/>
  <slicer name="Date 3" xr10:uid="{B3303C75-47D6-4468-A97C-EB36E0A7960F}" cache="Slicer_Date_3" caption="Date 3" style="SlicerStyleLight3"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B14:V50"/>
  <sheetViews>
    <sheetView showGridLines="0" showRowColHeaders="0" tabSelected="1" topLeftCell="B1" workbookViewId="0">
      <selection activeCell="B18" sqref="B18"/>
    </sheetView>
  </sheetViews>
  <sheetFormatPr defaultRowHeight="15" x14ac:dyDescent="0.25"/>
  <cols>
    <col min="2" max="2" width="145.5703125" customWidth="1"/>
  </cols>
  <sheetData>
    <row r="14" spans="2:22" ht="96.75" customHeight="1" x14ac:dyDescent="0.5">
      <c r="B14" s="25" t="s">
        <v>74</v>
      </c>
      <c r="C14" s="26"/>
      <c r="D14" s="26"/>
      <c r="E14" s="26"/>
      <c r="F14" s="26"/>
      <c r="G14" s="26"/>
      <c r="H14" s="26"/>
      <c r="I14" s="26"/>
      <c r="J14" s="26"/>
      <c r="K14" s="26"/>
      <c r="L14" s="26"/>
      <c r="M14" s="26"/>
      <c r="N14" s="26"/>
      <c r="O14" s="26"/>
      <c r="P14" s="26"/>
      <c r="Q14" s="26"/>
      <c r="R14" s="26"/>
      <c r="S14" s="26"/>
      <c r="T14" s="26"/>
      <c r="U14" s="26"/>
      <c r="V14" s="26"/>
    </row>
    <row r="15" spans="2:22" ht="21" customHeight="1" x14ac:dyDescent="0.25">
      <c r="B15" s="30"/>
      <c r="C15" s="27"/>
      <c r="D15" s="27"/>
      <c r="E15" s="27"/>
      <c r="F15" s="27"/>
      <c r="G15" s="27"/>
      <c r="H15" s="27"/>
      <c r="I15" s="27"/>
      <c r="J15" s="27"/>
      <c r="K15" s="27"/>
      <c r="L15" s="27"/>
      <c r="M15" s="27"/>
      <c r="N15" s="27"/>
      <c r="O15" s="27"/>
      <c r="P15" s="27"/>
      <c r="Q15" s="27"/>
      <c r="R15" s="27"/>
      <c r="S15" s="27"/>
      <c r="T15" s="27"/>
      <c r="U15" s="27"/>
      <c r="V15" s="27"/>
    </row>
    <row r="16" spans="2:22" x14ac:dyDescent="0.25">
      <c r="B16" s="31" t="s">
        <v>23</v>
      </c>
      <c r="C16" s="28"/>
      <c r="D16" s="28"/>
      <c r="E16" s="28"/>
      <c r="F16" s="28"/>
      <c r="G16" s="28"/>
      <c r="H16" s="28"/>
      <c r="I16" s="28"/>
      <c r="J16" s="28"/>
      <c r="K16" s="28"/>
      <c r="L16" s="28"/>
      <c r="M16" s="28"/>
      <c r="N16" s="28"/>
      <c r="O16" s="28"/>
      <c r="P16" s="28"/>
      <c r="Q16" s="28"/>
      <c r="R16" s="28"/>
      <c r="S16" s="28"/>
      <c r="T16" s="28"/>
      <c r="U16" s="28"/>
      <c r="V16" s="28"/>
    </row>
    <row r="17" spans="2:22" x14ac:dyDescent="0.25">
      <c r="B17" s="20" t="s">
        <v>11</v>
      </c>
      <c r="C17" s="20"/>
      <c r="D17" s="20"/>
      <c r="E17" s="20"/>
      <c r="F17" s="20"/>
      <c r="G17" s="20"/>
      <c r="H17" s="20"/>
      <c r="I17" s="20"/>
      <c r="J17" s="20"/>
      <c r="K17" s="20"/>
      <c r="L17" s="20"/>
      <c r="M17" s="20"/>
      <c r="N17" s="20"/>
      <c r="O17" s="20"/>
      <c r="P17" s="20"/>
      <c r="Q17" s="20"/>
      <c r="R17" s="20"/>
      <c r="S17" s="20"/>
      <c r="T17" s="20"/>
      <c r="U17" s="20"/>
      <c r="V17" s="20"/>
    </row>
    <row r="18" spans="2:22" x14ac:dyDescent="0.25">
      <c r="B18" s="29" t="s">
        <v>7</v>
      </c>
      <c r="C18" s="29"/>
      <c r="D18" s="29"/>
      <c r="E18" s="29"/>
      <c r="F18" s="29"/>
      <c r="G18" s="29"/>
      <c r="H18" s="29"/>
      <c r="I18" s="29"/>
      <c r="J18" s="29"/>
      <c r="K18" s="29"/>
      <c r="L18" s="29"/>
      <c r="M18" s="29"/>
      <c r="N18" s="29"/>
      <c r="O18" s="29"/>
      <c r="P18" s="29"/>
      <c r="Q18" s="29"/>
      <c r="R18" s="29"/>
      <c r="S18" s="29"/>
      <c r="T18" s="29"/>
      <c r="U18" s="29"/>
      <c r="V18" s="29"/>
    </row>
    <row r="19" spans="2:22" x14ac:dyDescent="0.25">
      <c r="B19" s="98"/>
    </row>
    <row r="20" spans="2:22" ht="15" customHeight="1" x14ac:dyDescent="0.25">
      <c r="B20" s="20"/>
      <c r="C20" s="20"/>
      <c r="D20" s="20"/>
      <c r="E20" s="20"/>
      <c r="F20" s="20"/>
      <c r="G20" s="20"/>
      <c r="H20" s="20"/>
      <c r="I20" s="20"/>
      <c r="J20" s="20"/>
      <c r="K20" s="20"/>
      <c r="L20" s="20"/>
      <c r="M20" s="20"/>
      <c r="N20" s="20"/>
      <c r="O20" s="20"/>
      <c r="P20" s="20"/>
      <c r="Q20" s="20"/>
      <c r="R20" s="20"/>
      <c r="S20" s="20"/>
      <c r="T20" s="20"/>
      <c r="U20" s="20"/>
      <c r="V20" s="20"/>
    </row>
    <row r="21" spans="2:22" ht="23.25" x14ac:dyDescent="0.35">
      <c r="B21" s="76" t="s">
        <v>8</v>
      </c>
      <c r="C21" s="75"/>
      <c r="D21" s="75"/>
      <c r="E21" s="75"/>
      <c r="F21" s="75"/>
      <c r="G21" s="75"/>
      <c r="H21" s="75"/>
      <c r="I21" s="75"/>
      <c r="J21" s="75"/>
      <c r="K21" s="75"/>
      <c r="L21" s="75"/>
      <c r="M21" s="75"/>
      <c r="N21" s="75"/>
    </row>
    <row r="22" spans="2:22" ht="21" x14ac:dyDescent="0.35">
      <c r="B22" s="75" t="s">
        <v>20</v>
      </c>
    </row>
    <row r="25" spans="2:22" ht="15" customHeight="1" x14ac:dyDescent="0.25">
      <c r="B25" s="19"/>
      <c r="C25" s="19"/>
    </row>
    <row r="26" spans="2:22" x14ac:dyDescent="0.25">
      <c r="B26" s="19"/>
      <c r="C26" s="19"/>
    </row>
    <row r="27" spans="2:22" x14ac:dyDescent="0.25">
      <c r="B27" s="19"/>
      <c r="C27" s="19"/>
    </row>
    <row r="28" spans="2:22" x14ac:dyDescent="0.25">
      <c r="B28" s="19"/>
      <c r="C28" s="19"/>
    </row>
    <row r="29" spans="2:22" x14ac:dyDescent="0.25">
      <c r="B29" s="19"/>
      <c r="C29" s="19"/>
    </row>
    <row r="30" spans="2:22" x14ac:dyDescent="0.25">
      <c r="B30" s="19"/>
      <c r="C30" s="19"/>
    </row>
    <row r="43" spans="2:2" ht="21" x14ac:dyDescent="0.35">
      <c r="B43" s="75" t="s">
        <v>19</v>
      </c>
    </row>
    <row r="50" spans="2:3" x14ac:dyDescent="0.25">
      <c r="B50" s="12"/>
      <c r="C50" s="10"/>
    </row>
  </sheetData>
  <sheetProtection sheet="1" selectLockedCells="1"/>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I46"/>
  <sheetViews>
    <sheetView showGridLines="0" showRowColHeaders="0" workbookViewId="0">
      <selection activeCell="C3" sqref="C3"/>
    </sheetView>
  </sheetViews>
  <sheetFormatPr defaultColWidth="9.140625" defaultRowHeight="14.25" x14ac:dyDescent="0.2"/>
  <cols>
    <col min="1" max="1" width="32.140625" style="2" customWidth="1"/>
    <col min="2" max="2" width="6.7109375" style="2" hidden="1" customWidth="1"/>
    <col min="3" max="3" width="95.42578125" style="24" customWidth="1"/>
    <col min="4" max="8" width="12" style="2" customWidth="1"/>
    <col min="9" max="9" width="57.5703125" style="40" customWidth="1"/>
    <col min="10" max="16384" width="9.140625" style="1"/>
  </cols>
  <sheetData>
    <row r="1" spans="1:9" ht="20.25" x14ac:dyDescent="0.2">
      <c r="A1" s="36" t="s">
        <v>73</v>
      </c>
      <c r="B1" s="77"/>
      <c r="C1" s="36"/>
      <c r="D1" s="36"/>
      <c r="E1" s="36"/>
      <c r="F1" s="36"/>
      <c r="G1" s="36"/>
      <c r="H1" s="36"/>
      <c r="I1" s="38"/>
    </row>
    <row r="3" spans="1:9" ht="15" x14ac:dyDescent="0.2">
      <c r="A3" s="62" t="s">
        <v>0</v>
      </c>
      <c r="C3" s="35"/>
      <c r="D3" s="35"/>
      <c r="E3" s="35"/>
      <c r="F3" s="35"/>
      <c r="G3" s="35"/>
      <c r="H3" s="35"/>
      <c r="I3" s="39"/>
    </row>
    <row r="4" spans="1:9" ht="15" x14ac:dyDescent="0.25">
      <c r="C4" s="37"/>
      <c r="D4" t="s">
        <v>31</v>
      </c>
      <c r="E4"/>
      <c r="F4"/>
      <c r="G4"/>
      <c r="H4"/>
    </row>
    <row r="5" spans="1:9" ht="16.5" thickBot="1" x14ac:dyDescent="0.25">
      <c r="A5" s="53" t="s">
        <v>1</v>
      </c>
      <c r="B5" s="78"/>
      <c r="C5" s="54" t="s">
        <v>9</v>
      </c>
      <c r="D5" s="101" t="s">
        <v>17</v>
      </c>
      <c r="E5" s="102" t="s">
        <v>13</v>
      </c>
      <c r="F5" s="104" t="s">
        <v>14</v>
      </c>
      <c r="G5" s="114" t="s">
        <v>15</v>
      </c>
      <c r="H5" s="103" t="s">
        <v>16</v>
      </c>
      <c r="I5" s="54" t="s">
        <v>12</v>
      </c>
    </row>
    <row r="6" spans="1:9" ht="60" x14ac:dyDescent="0.2">
      <c r="A6" s="61" t="s">
        <v>24</v>
      </c>
      <c r="B6" s="79">
        <v>1</v>
      </c>
      <c r="C6" s="21" t="s">
        <v>32</v>
      </c>
      <c r="D6" s="58"/>
      <c r="E6" s="41"/>
      <c r="F6" s="44"/>
      <c r="G6" s="47"/>
      <c r="H6" s="55"/>
      <c r="I6" s="50"/>
    </row>
    <row r="7" spans="1:9" ht="45" x14ac:dyDescent="0.2">
      <c r="A7" s="33"/>
      <c r="B7" s="79">
        <v>2</v>
      </c>
      <c r="C7" s="21" t="s">
        <v>71</v>
      </c>
      <c r="D7" s="58"/>
      <c r="E7" s="41"/>
      <c r="F7" s="44"/>
      <c r="G7" s="47"/>
      <c r="H7" s="55"/>
      <c r="I7" s="50"/>
    </row>
    <row r="8" spans="1:9" ht="30" x14ac:dyDescent="0.2">
      <c r="A8" s="33"/>
      <c r="B8" s="79">
        <v>3</v>
      </c>
      <c r="C8" s="21" t="s">
        <v>72</v>
      </c>
      <c r="D8" s="58"/>
      <c r="E8" s="41"/>
      <c r="F8" s="44"/>
      <c r="G8" s="47"/>
      <c r="H8" s="55"/>
      <c r="I8" s="50"/>
    </row>
    <row r="9" spans="1:9" ht="30" x14ac:dyDescent="0.2">
      <c r="A9" s="33"/>
      <c r="B9" s="79">
        <v>4</v>
      </c>
      <c r="C9" s="21" t="s">
        <v>33</v>
      </c>
      <c r="D9" s="58"/>
      <c r="E9" s="41"/>
      <c r="F9" s="44"/>
      <c r="G9" s="47"/>
      <c r="H9" s="55"/>
      <c r="I9" s="50"/>
    </row>
    <row r="10" spans="1:9" ht="45" x14ac:dyDescent="0.2">
      <c r="A10" s="33"/>
      <c r="B10" s="79">
        <v>5</v>
      </c>
      <c r="C10" s="21" t="s">
        <v>34</v>
      </c>
      <c r="D10" s="58"/>
      <c r="E10" s="41"/>
      <c r="F10" s="44"/>
      <c r="G10" s="47"/>
      <c r="H10" s="55"/>
      <c r="I10" s="50"/>
    </row>
    <row r="11" spans="1:9" ht="60" x14ac:dyDescent="0.2">
      <c r="A11" s="33"/>
      <c r="B11" s="79">
        <v>6</v>
      </c>
      <c r="C11" s="21" t="s">
        <v>35</v>
      </c>
      <c r="D11" s="58"/>
      <c r="E11" s="41"/>
      <c r="F11" s="44"/>
      <c r="G11" s="47"/>
      <c r="H11" s="55"/>
      <c r="I11" s="50"/>
    </row>
    <row r="12" spans="1:9" ht="16.5" thickBot="1" x14ac:dyDescent="0.25">
      <c r="A12" s="34"/>
      <c r="B12" s="80">
        <v>7</v>
      </c>
      <c r="C12" s="23" t="s">
        <v>36</v>
      </c>
      <c r="D12" s="60"/>
      <c r="E12" s="43"/>
      <c r="F12" s="46"/>
      <c r="G12" s="49"/>
      <c r="H12" s="57"/>
      <c r="I12" s="51"/>
    </row>
    <row r="13" spans="1:9" ht="60" x14ac:dyDescent="0.2">
      <c r="A13" s="61" t="s">
        <v>25</v>
      </c>
      <c r="B13" s="105">
        <v>8</v>
      </c>
      <c r="C13" s="22" t="s">
        <v>37</v>
      </c>
      <c r="D13" s="59"/>
      <c r="E13" s="42"/>
      <c r="F13" s="45"/>
      <c r="G13" s="48"/>
      <c r="H13" s="56"/>
      <c r="I13" s="52"/>
    </row>
    <row r="14" spans="1:9" ht="60.75" thickBot="1" x14ac:dyDescent="0.25">
      <c r="A14" s="34"/>
      <c r="B14" s="80">
        <v>9</v>
      </c>
      <c r="C14" s="23" t="s">
        <v>38</v>
      </c>
      <c r="D14" s="60"/>
      <c r="E14" s="43"/>
      <c r="F14" s="46"/>
      <c r="G14" s="49"/>
      <c r="H14" s="57"/>
      <c r="I14" s="51"/>
    </row>
    <row r="15" spans="1:9" ht="75" x14ac:dyDescent="0.2">
      <c r="A15" s="61" t="s">
        <v>26</v>
      </c>
      <c r="B15" s="105">
        <v>10</v>
      </c>
      <c r="C15" s="22" t="s">
        <v>39</v>
      </c>
      <c r="D15" s="59"/>
      <c r="E15" s="42"/>
      <c r="F15" s="45"/>
      <c r="G15" s="48"/>
      <c r="H15" s="56"/>
      <c r="I15" s="52"/>
    </row>
    <row r="16" spans="1:9" ht="90" x14ac:dyDescent="0.2">
      <c r="A16" s="33"/>
      <c r="B16" s="79">
        <v>11</v>
      </c>
      <c r="C16" s="21" t="s">
        <v>40</v>
      </c>
      <c r="D16" s="58"/>
      <c r="E16" s="41"/>
      <c r="F16" s="44"/>
      <c r="G16" s="47"/>
      <c r="H16" s="55"/>
      <c r="I16" s="50"/>
    </row>
    <row r="17" spans="1:9" ht="75" x14ac:dyDescent="0.2">
      <c r="A17" s="33"/>
      <c r="B17" s="79">
        <v>12</v>
      </c>
      <c r="C17" s="21" t="s">
        <v>41</v>
      </c>
      <c r="D17" s="58"/>
      <c r="E17" s="41"/>
      <c r="F17" s="44"/>
      <c r="G17" s="47"/>
      <c r="H17" s="55"/>
      <c r="I17" s="50"/>
    </row>
    <row r="18" spans="1:9" ht="60.75" thickBot="1" x14ac:dyDescent="0.25">
      <c r="A18" s="34"/>
      <c r="B18" s="80">
        <v>13</v>
      </c>
      <c r="C18" s="23" t="s">
        <v>42</v>
      </c>
      <c r="D18" s="60"/>
      <c r="E18" s="43"/>
      <c r="F18" s="46"/>
      <c r="G18" s="49"/>
      <c r="H18" s="57"/>
      <c r="I18" s="51"/>
    </row>
    <row r="19" spans="1:9" ht="31.5" x14ac:dyDescent="0.2">
      <c r="A19" s="61" t="s">
        <v>27</v>
      </c>
      <c r="B19" s="105">
        <v>14</v>
      </c>
      <c r="C19" s="22" t="s">
        <v>43</v>
      </c>
      <c r="D19" s="59"/>
      <c r="E19" s="42"/>
      <c r="F19" s="45"/>
      <c r="G19" s="48"/>
      <c r="H19" s="56"/>
      <c r="I19" s="52"/>
    </row>
    <row r="20" spans="1:9" ht="45" x14ac:dyDescent="0.2">
      <c r="A20" s="33"/>
      <c r="B20" s="79">
        <v>15</v>
      </c>
      <c r="C20" s="21" t="s">
        <v>44</v>
      </c>
      <c r="D20" s="58"/>
      <c r="E20" s="41"/>
      <c r="F20" s="44"/>
      <c r="G20" s="47"/>
      <c r="H20" s="55"/>
      <c r="I20" s="50"/>
    </row>
    <row r="21" spans="1:9" ht="30" x14ac:dyDescent="0.2">
      <c r="A21" s="33"/>
      <c r="B21" s="79">
        <v>16</v>
      </c>
      <c r="C21" s="21" t="s">
        <v>45</v>
      </c>
      <c r="D21" s="58"/>
      <c r="E21" s="41"/>
      <c r="F21" s="44"/>
      <c r="G21" s="47"/>
      <c r="H21" s="55"/>
      <c r="I21" s="50"/>
    </row>
    <row r="22" spans="1:9" ht="30" x14ac:dyDescent="0.2">
      <c r="A22" s="33"/>
      <c r="B22" s="79">
        <v>17</v>
      </c>
      <c r="C22" s="21" t="s">
        <v>46</v>
      </c>
      <c r="D22" s="58"/>
      <c r="E22" s="41"/>
      <c r="F22" s="44"/>
      <c r="G22" s="47"/>
      <c r="H22" s="55"/>
      <c r="I22" s="50"/>
    </row>
    <row r="23" spans="1:9" ht="30" x14ac:dyDescent="0.2">
      <c r="A23" s="33"/>
      <c r="B23" s="79">
        <v>18</v>
      </c>
      <c r="C23" s="21" t="s">
        <v>47</v>
      </c>
      <c r="D23" s="58"/>
      <c r="E23" s="41"/>
      <c r="F23" s="44"/>
      <c r="G23" s="47"/>
      <c r="H23" s="55"/>
      <c r="I23" s="50"/>
    </row>
    <row r="24" spans="1:9" ht="45" x14ac:dyDescent="0.2">
      <c r="A24" s="33"/>
      <c r="B24" s="79">
        <v>19</v>
      </c>
      <c r="C24" s="21" t="s">
        <v>48</v>
      </c>
      <c r="D24" s="58"/>
      <c r="E24" s="41"/>
      <c r="F24" s="44"/>
      <c r="G24" s="47"/>
      <c r="H24" s="55"/>
      <c r="I24" s="50"/>
    </row>
    <row r="25" spans="1:9" ht="45.75" thickBot="1" x14ac:dyDescent="0.25">
      <c r="A25" s="34"/>
      <c r="B25" s="80">
        <v>20</v>
      </c>
      <c r="C25" s="23" t="s">
        <v>49</v>
      </c>
      <c r="D25" s="60"/>
      <c r="E25" s="43"/>
      <c r="F25" s="46"/>
      <c r="G25" s="49"/>
      <c r="H25" s="57"/>
      <c r="I25" s="51"/>
    </row>
    <row r="26" spans="1:9" ht="31.5" x14ac:dyDescent="0.2">
      <c r="A26" s="33" t="s">
        <v>28</v>
      </c>
      <c r="B26" s="105">
        <v>21</v>
      </c>
      <c r="C26" s="22" t="s">
        <v>50</v>
      </c>
      <c r="D26" s="59"/>
      <c r="E26" s="42"/>
      <c r="F26" s="45"/>
      <c r="G26" s="48"/>
      <c r="H26" s="56"/>
      <c r="I26" s="52"/>
    </row>
    <row r="27" spans="1:9" ht="30" x14ac:dyDescent="0.2">
      <c r="A27" s="33"/>
      <c r="B27" s="79">
        <v>22</v>
      </c>
      <c r="C27" s="21" t="s">
        <v>51</v>
      </c>
      <c r="D27" s="58"/>
      <c r="E27" s="41"/>
      <c r="F27" s="44"/>
      <c r="G27" s="47"/>
      <c r="H27" s="55"/>
      <c r="I27" s="50"/>
    </row>
    <row r="28" spans="1:9" ht="15.75" x14ac:dyDescent="0.2">
      <c r="A28" s="33"/>
      <c r="B28" s="79">
        <v>23</v>
      </c>
      <c r="C28" s="21" t="s">
        <v>52</v>
      </c>
      <c r="D28" s="58"/>
      <c r="E28" s="41"/>
      <c r="F28" s="44"/>
      <c r="G28" s="47"/>
      <c r="H28" s="55"/>
      <c r="I28" s="50"/>
    </row>
    <row r="29" spans="1:9" ht="30" x14ac:dyDescent="0.2">
      <c r="A29" s="33"/>
      <c r="B29" s="79">
        <v>24</v>
      </c>
      <c r="C29" s="21" t="s">
        <v>53</v>
      </c>
      <c r="D29" s="58"/>
      <c r="E29" s="41"/>
      <c r="F29" s="44"/>
      <c r="G29" s="47"/>
      <c r="H29" s="55"/>
      <c r="I29" s="50"/>
    </row>
    <row r="30" spans="1:9" ht="30" x14ac:dyDescent="0.2">
      <c r="A30" s="33"/>
      <c r="B30" s="79">
        <v>25</v>
      </c>
      <c r="C30" s="21" t="s">
        <v>54</v>
      </c>
      <c r="D30" s="58"/>
      <c r="E30" s="41"/>
      <c r="F30" s="44"/>
      <c r="G30" s="47"/>
      <c r="H30" s="55"/>
      <c r="I30" s="50"/>
    </row>
    <row r="31" spans="1:9" ht="15.75" x14ac:dyDescent="0.2">
      <c r="A31" s="33"/>
      <c r="B31" s="79">
        <v>26</v>
      </c>
      <c r="C31" s="21" t="s">
        <v>55</v>
      </c>
      <c r="D31" s="58"/>
      <c r="E31" s="41"/>
      <c r="F31" s="44"/>
      <c r="G31" s="47"/>
      <c r="H31" s="55"/>
      <c r="I31" s="50"/>
    </row>
    <row r="32" spans="1:9" ht="30.75" thickBot="1" x14ac:dyDescent="0.25">
      <c r="A32" s="34"/>
      <c r="B32" s="80">
        <v>27</v>
      </c>
      <c r="C32" s="23" t="s">
        <v>56</v>
      </c>
      <c r="D32" s="60"/>
      <c r="E32" s="43"/>
      <c r="F32" s="46"/>
      <c r="G32" s="49"/>
      <c r="H32" s="57"/>
      <c r="I32" s="51"/>
    </row>
    <row r="33" spans="1:9" ht="47.25" x14ac:dyDescent="0.2">
      <c r="A33" s="61" t="s">
        <v>29</v>
      </c>
      <c r="B33" s="105">
        <v>28</v>
      </c>
      <c r="C33" s="22" t="s">
        <v>57</v>
      </c>
      <c r="D33" s="59"/>
      <c r="E33" s="42"/>
      <c r="F33" s="45"/>
      <c r="G33" s="48"/>
      <c r="H33" s="56"/>
      <c r="I33" s="52"/>
    </row>
    <row r="34" spans="1:9" ht="60" x14ac:dyDescent="0.2">
      <c r="A34" s="33"/>
      <c r="B34" s="79">
        <v>29</v>
      </c>
      <c r="C34" s="21" t="s">
        <v>58</v>
      </c>
      <c r="D34" s="58"/>
      <c r="E34" s="41"/>
      <c r="F34" s="44"/>
      <c r="G34" s="47"/>
      <c r="H34" s="55"/>
      <c r="I34" s="50"/>
    </row>
    <row r="35" spans="1:9" ht="60" x14ac:dyDescent="0.2">
      <c r="A35" s="33"/>
      <c r="B35" s="79">
        <v>30</v>
      </c>
      <c r="C35" s="21" t="s">
        <v>59</v>
      </c>
      <c r="D35" s="58"/>
      <c r="E35" s="41"/>
      <c r="F35" s="44"/>
      <c r="G35" s="47"/>
      <c r="H35" s="55"/>
      <c r="I35" s="50"/>
    </row>
    <row r="36" spans="1:9" ht="60" x14ac:dyDescent="0.2">
      <c r="A36" s="33"/>
      <c r="B36" s="79">
        <v>31</v>
      </c>
      <c r="C36" s="21" t="s">
        <v>60</v>
      </c>
      <c r="D36" s="58"/>
      <c r="E36" s="41"/>
      <c r="F36" s="44"/>
      <c r="G36" s="47"/>
      <c r="H36" s="55"/>
      <c r="I36" s="50"/>
    </row>
    <row r="37" spans="1:9" ht="45" x14ac:dyDescent="0.2">
      <c r="A37" s="33"/>
      <c r="B37" s="79">
        <v>32</v>
      </c>
      <c r="C37" s="21" t="s">
        <v>61</v>
      </c>
      <c r="D37" s="58"/>
      <c r="E37" s="41"/>
      <c r="F37" s="44"/>
      <c r="G37" s="47"/>
      <c r="H37" s="55"/>
      <c r="I37" s="50"/>
    </row>
    <row r="38" spans="1:9" ht="45" x14ac:dyDescent="0.2">
      <c r="A38" s="33"/>
      <c r="B38" s="79">
        <v>33</v>
      </c>
      <c r="C38" s="21" t="s">
        <v>62</v>
      </c>
      <c r="D38" s="58"/>
      <c r="E38" s="41"/>
      <c r="F38" s="44"/>
      <c r="G38" s="47"/>
      <c r="H38" s="55"/>
      <c r="I38" s="50"/>
    </row>
    <row r="39" spans="1:9" ht="30.75" thickBot="1" x14ac:dyDescent="0.25">
      <c r="A39" s="34"/>
      <c r="B39" s="80">
        <v>34</v>
      </c>
      <c r="C39" s="23" t="s">
        <v>63</v>
      </c>
      <c r="D39" s="60"/>
      <c r="E39" s="43"/>
      <c r="F39" s="46"/>
      <c r="G39" s="49"/>
      <c r="H39" s="57"/>
      <c r="I39" s="51"/>
    </row>
    <row r="40" spans="1:9" ht="31.5" x14ac:dyDescent="0.2">
      <c r="A40" s="33" t="s">
        <v>30</v>
      </c>
      <c r="B40" s="105">
        <v>35</v>
      </c>
      <c r="C40" s="22" t="s">
        <v>64</v>
      </c>
      <c r="D40" s="59"/>
      <c r="E40" s="42"/>
      <c r="F40" s="45"/>
      <c r="G40" s="48"/>
      <c r="H40" s="56"/>
      <c r="I40" s="52"/>
    </row>
    <row r="41" spans="1:9" ht="45" x14ac:dyDescent="0.2">
      <c r="A41" s="32"/>
      <c r="B41" s="79">
        <v>36</v>
      </c>
      <c r="C41" s="21" t="s">
        <v>65</v>
      </c>
      <c r="D41" s="58"/>
      <c r="E41" s="41"/>
      <c r="F41" s="44"/>
      <c r="G41" s="47"/>
      <c r="H41" s="55"/>
      <c r="I41" s="50"/>
    </row>
    <row r="42" spans="1:9" ht="45" x14ac:dyDescent="0.2">
      <c r="A42" s="32"/>
      <c r="B42" s="79">
        <v>37</v>
      </c>
      <c r="C42" s="21" t="s">
        <v>66</v>
      </c>
      <c r="D42" s="58"/>
      <c r="E42" s="41"/>
      <c r="F42" s="44"/>
      <c r="G42" s="47"/>
      <c r="H42" s="55"/>
      <c r="I42" s="50"/>
    </row>
    <row r="43" spans="1:9" ht="30" x14ac:dyDescent="0.2">
      <c r="A43" s="32"/>
      <c r="B43" s="79">
        <v>38</v>
      </c>
      <c r="C43" s="21" t="s">
        <v>67</v>
      </c>
      <c r="D43" s="58"/>
      <c r="E43" s="41"/>
      <c r="F43" s="44"/>
      <c r="G43" s="47"/>
      <c r="H43" s="55"/>
      <c r="I43" s="50"/>
    </row>
    <row r="44" spans="1:9" ht="30" x14ac:dyDescent="0.2">
      <c r="A44" s="32"/>
      <c r="B44" s="79">
        <v>39</v>
      </c>
      <c r="C44" s="21" t="s">
        <v>68</v>
      </c>
      <c r="D44" s="58"/>
      <c r="E44" s="41"/>
      <c r="F44" s="44"/>
      <c r="G44" s="47"/>
      <c r="H44" s="55"/>
      <c r="I44" s="50"/>
    </row>
    <row r="45" spans="1:9" ht="30" x14ac:dyDescent="0.2">
      <c r="A45" s="32"/>
      <c r="B45" s="79">
        <v>40</v>
      </c>
      <c r="C45" s="21" t="s">
        <v>69</v>
      </c>
      <c r="D45" s="58"/>
      <c r="E45" s="41"/>
      <c r="F45" s="44"/>
      <c r="G45" s="47"/>
      <c r="H45" s="55"/>
      <c r="I45" s="50"/>
    </row>
    <row r="46" spans="1:9" ht="30.75" thickBot="1" x14ac:dyDescent="0.25">
      <c r="A46" s="34"/>
      <c r="B46" s="80">
        <v>41</v>
      </c>
      <c r="C46" s="23" t="s">
        <v>70</v>
      </c>
      <c r="D46" s="60"/>
      <c r="E46" s="43"/>
      <c r="F46" s="46"/>
      <c r="G46" s="49"/>
      <c r="H46" s="57"/>
      <c r="I46" s="51"/>
    </row>
  </sheetData>
  <sheetProtection algorithmName="SHA-512" hashValue="JfMJNh7jzyTb5ioOeBGKYgRAgry2yZXfLFQS7ADQYIxpwTQSQZVPNe/di0cu312R3fbVETLi6V4dW+lRzCksmw==" saltValue="AiRfhskAe//tNbzZIcGnbQ==" spinCount="100000" sheet="1" selectLockedCells="1"/>
  <dataValidations count="1">
    <dataValidation type="list" allowBlank="1" showInputMessage="1" showErrorMessage="1" sqref="D41:H43 D44:H46 D6:H40" xr:uid="{1E7905ED-EC7F-4B2D-97D6-F25B9D3484A3}">
      <formula1>"0, 1, 2"</formula1>
    </dataValidation>
  </dataValidations>
  <pageMargins left="0.25" right="0.25"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pageSetUpPr fitToPage="1"/>
  </sheetPr>
  <dimension ref="A1:P158"/>
  <sheetViews>
    <sheetView showGridLines="0" showRowColHeaders="0" zoomScaleNormal="100" workbookViewId="0">
      <selection activeCell="A4" sqref="A4"/>
    </sheetView>
  </sheetViews>
  <sheetFormatPr defaultRowHeight="15" x14ac:dyDescent="0.25"/>
  <cols>
    <col min="1" max="1" width="28" customWidth="1"/>
    <col min="2" max="2" width="70.28515625" customWidth="1"/>
    <col min="3" max="3" width="11.5703125" bestFit="1" customWidth="1"/>
    <col min="4" max="4" width="15.7109375" bestFit="1" customWidth="1"/>
    <col min="5" max="7" width="9.7109375" bestFit="1" customWidth="1"/>
    <col min="8" max="8" width="37.5703125" bestFit="1" customWidth="1"/>
    <col min="9" max="9" width="24.5703125" bestFit="1" customWidth="1"/>
    <col min="10" max="10" width="44.28515625" bestFit="1" customWidth="1"/>
    <col min="11" max="11" width="14.85546875" customWidth="1"/>
    <col min="12" max="12" width="56" bestFit="1" customWidth="1"/>
    <col min="13" max="13" width="18.42578125" bestFit="1" customWidth="1"/>
    <col min="14" max="14" width="48.28515625" bestFit="1" customWidth="1"/>
    <col min="15" max="15" width="31" bestFit="1" customWidth="1"/>
    <col min="16" max="16" width="27.85546875" bestFit="1" customWidth="1"/>
    <col min="17" max="17" width="37" bestFit="1" customWidth="1"/>
    <col min="18" max="18" width="7.28515625" bestFit="1" customWidth="1"/>
    <col min="19" max="19" width="11.28515625" bestFit="1" customWidth="1"/>
    <col min="20" max="22" width="51.7109375" customWidth="1"/>
    <col min="23" max="23" width="51.7109375" bestFit="1" customWidth="1"/>
    <col min="24" max="24" width="51.7109375" customWidth="1"/>
    <col min="25" max="25" width="51.7109375" bestFit="1" customWidth="1"/>
    <col min="26" max="29" width="51.7109375" customWidth="1"/>
    <col min="30" max="30" width="39.5703125" customWidth="1"/>
    <col min="31" max="31" width="26.85546875" customWidth="1"/>
    <col min="32" max="32" width="39.28515625" customWidth="1"/>
    <col min="33" max="33" width="23.28515625" customWidth="1"/>
    <col min="34" max="34" width="42.85546875" customWidth="1"/>
    <col min="35" max="35" width="56.7109375" customWidth="1"/>
    <col min="36" max="36" width="49.42578125" customWidth="1"/>
    <col min="37" max="37" width="7.7109375" customWidth="1"/>
  </cols>
  <sheetData>
    <row r="1" spans="1:16" ht="15" customHeight="1" x14ac:dyDescent="0.25">
      <c r="A1" s="68" t="s">
        <v>6</v>
      </c>
      <c r="B1" s="67">
        <f ca="1">NOW()</f>
        <v>46021.622510532405</v>
      </c>
      <c r="J1" s="65"/>
      <c r="K1" s="65"/>
    </row>
    <row r="2" spans="1:16" ht="15.75" x14ac:dyDescent="0.25">
      <c r="A2" s="68" t="s">
        <v>0</v>
      </c>
      <c r="B2" s="69">
        <f>'Data Entry'!C3</f>
        <v>0</v>
      </c>
      <c r="C2" s="66"/>
      <c r="D2" s="66"/>
      <c r="E2" s="66"/>
      <c r="F2" s="66"/>
      <c r="K2" s="17"/>
      <c r="L2" s="65"/>
      <c r="M2" s="65"/>
    </row>
    <row r="3" spans="1:16" ht="15.75" x14ac:dyDescent="0.25">
      <c r="B3" s="63"/>
      <c r="C3" s="66"/>
      <c r="D3" s="66"/>
      <c r="E3" s="66"/>
      <c r="F3" s="66"/>
      <c r="G3" s="66"/>
      <c r="K3" s="17"/>
      <c r="L3" s="65"/>
      <c r="M3" s="65"/>
    </row>
    <row r="4" spans="1:16" s="73" customFormat="1" ht="31.5" x14ac:dyDescent="0.5">
      <c r="A4" s="70" t="s">
        <v>1</v>
      </c>
      <c r="B4" s="71"/>
      <c r="C4" s="72"/>
      <c r="D4" s="72"/>
      <c r="E4" s="72"/>
    </row>
    <row r="5" spans="1:16" x14ac:dyDescent="0.25">
      <c r="K5" s="17"/>
      <c r="L5" s="65"/>
      <c r="M5" s="65"/>
    </row>
    <row r="6" spans="1:16" x14ac:dyDescent="0.25">
      <c r="I6" s="17"/>
      <c r="J6" s="65"/>
      <c r="K6" s="65"/>
    </row>
    <row r="7" spans="1:16" x14ac:dyDescent="0.25">
      <c r="J7" s="11"/>
    </row>
    <row r="13" spans="1:16" ht="15.75" x14ac:dyDescent="0.25">
      <c r="J13" s="3"/>
      <c r="K13" s="5"/>
      <c r="L13" s="5"/>
      <c r="M13" s="5"/>
      <c r="N13" s="5"/>
      <c r="O13" s="5"/>
      <c r="P13" s="5"/>
    </row>
    <row r="14" spans="1:16" ht="15.75" x14ac:dyDescent="0.25">
      <c r="J14" s="3"/>
      <c r="K14" s="5"/>
      <c r="L14" s="5"/>
      <c r="M14" s="5"/>
      <c r="N14" s="5"/>
      <c r="O14" s="5"/>
      <c r="P14" s="5"/>
    </row>
    <row r="15" spans="1:16" ht="15.75" x14ac:dyDescent="0.25">
      <c r="J15" s="3"/>
      <c r="K15" s="5"/>
      <c r="L15" s="5"/>
      <c r="M15" s="5"/>
      <c r="N15" s="5"/>
      <c r="O15" s="5"/>
      <c r="P15" s="5"/>
    </row>
    <row r="16" spans="1:16" ht="15.75" x14ac:dyDescent="0.25">
      <c r="J16" s="3"/>
      <c r="K16" s="5"/>
      <c r="L16" s="5"/>
      <c r="M16" s="5"/>
      <c r="N16" s="5"/>
      <c r="O16" s="5"/>
      <c r="P16" s="5"/>
    </row>
    <row r="17" spans="10:16" ht="15.75" x14ac:dyDescent="0.25">
      <c r="J17" s="3"/>
      <c r="K17" s="5"/>
      <c r="L17" s="5"/>
      <c r="M17" s="5"/>
      <c r="N17" s="5"/>
      <c r="O17" s="5"/>
      <c r="P17" s="5"/>
    </row>
    <row r="18" spans="10:16" ht="15.75" x14ac:dyDescent="0.25">
      <c r="J18" s="3"/>
      <c r="K18" s="5"/>
      <c r="L18" s="5"/>
      <c r="M18" s="5"/>
      <c r="N18" s="5"/>
      <c r="O18" s="5"/>
      <c r="P18" s="5"/>
    </row>
    <row r="19" spans="10:16" ht="15.75" x14ac:dyDescent="0.25">
      <c r="J19" s="3"/>
      <c r="K19" s="5"/>
      <c r="L19" s="5"/>
      <c r="M19" s="5"/>
      <c r="N19" s="5"/>
      <c r="O19" s="5"/>
      <c r="P19" s="5"/>
    </row>
    <row r="20" spans="10:16" ht="15.75" x14ac:dyDescent="0.25">
      <c r="J20" s="3"/>
      <c r="K20" s="5"/>
      <c r="L20" s="5"/>
      <c r="M20" s="5"/>
      <c r="N20" s="5"/>
      <c r="O20" s="5"/>
      <c r="P20" s="5"/>
    </row>
    <row r="21" spans="10:16" ht="15.75" x14ac:dyDescent="0.25">
      <c r="J21" s="3"/>
      <c r="K21" s="5"/>
      <c r="L21" s="5"/>
      <c r="M21" s="5"/>
      <c r="N21" s="5"/>
      <c r="O21" s="5"/>
      <c r="P21" s="5"/>
    </row>
    <row r="22" spans="10:16" ht="15.75" x14ac:dyDescent="0.25">
      <c r="J22" s="3"/>
      <c r="K22" s="5"/>
      <c r="L22" s="5"/>
      <c r="M22" s="5"/>
      <c r="N22" s="5"/>
      <c r="O22" s="5"/>
      <c r="P22" s="5"/>
    </row>
    <row r="23" spans="10:16" ht="15.75" x14ac:dyDescent="0.25">
      <c r="J23" s="3"/>
      <c r="K23" s="5"/>
      <c r="L23" s="5"/>
      <c r="M23" s="5"/>
      <c r="N23" s="5"/>
      <c r="O23" s="5"/>
      <c r="P23" s="5"/>
    </row>
    <row r="24" spans="10:16" ht="15.75" x14ac:dyDescent="0.25">
      <c r="J24" s="3"/>
      <c r="K24" s="5"/>
      <c r="L24" s="5"/>
      <c r="M24" s="5"/>
      <c r="N24" s="5"/>
      <c r="O24" s="5"/>
      <c r="P24" s="5"/>
    </row>
    <row r="25" spans="10:16" ht="15.75" x14ac:dyDescent="0.25">
      <c r="J25" s="3"/>
      <c r="K25" s="5"/>
      <c r="L25" s="5"/>
      <c r="M25" s="5"/>
      <c r="N25" s="5"/>
      <c r="O25" s="5"/>
      <c r="P25" s="5"/>
    </row>
    <row r="26" spans="10:16" ht="15.75" x14ac:dyDescent="0.25">
      <c r="J26" s="3"/>
      <c r="K26" s="5"/>
      <c r="L26" s="5"/>
      <c r="M26" s="5"/>
      <c r="N26" s="5"/>
      <c r="O26" s="5"/>
      <c r="P26" s="5"/>
    </row>
    <row r="27" spans="10:16" ht="15.75" x14ac:dyDescent="0.25">
      <c r="J27" s="3"/>
      <c r="K27" s="5"/>
      <c r="L27" s="5"/>
      <c r="M27" s="5"/>
      <c r="N27" s="5"/>
      <c r="O27" s="5"/>
      <c r="P27" s="5"/>
    </row>
    <row r="28" spans="10:16" ht="15.75" x14ac:dyDescent="0.25">
      <c r="J28" s="3"/>
      <c r="K28" s="5"/>
      <c r="L28" s="5"/>
      <c r="M28" s="5"/>
      <c r="N28" s="5"/>
      <c r="O28" s="5"/>
      <c r="P28" s="5"/>
    </row>
    <row r="29" spans="10:16" ht="15.75" x14ac:dyDescent="0.25">
      <c r="J29" s="3"/>
      <c r="K29" s="5"/>
      <c r="L29" s="5"/>
      <c r="M29" s="5"/>
      <c r="N29" s="5"/>
      <c r="O29" s="5"/>
      <c r="P29" s="5"/>
    </row>
    <row r="46" spans="2:7" x14ac:dyDescent="0.25">
      <c r="B46" s="87"/>
      <c r="C46" s="88" t="s">
        <v>10</v>
      </c>
      <c r="D46" s="89"/>
      <c r="E46" s="89"/>
      <c r="F46" s="89"/>
      <c r="G46" s="89"/>
    </row>
    <row r="47" spans="2:7" x14ac:dyDescent="0.25">
      <c r="B47" s="90" t="s">
        <v>80</v>
      </c>
      <c r="C47" s="109" t="s">
        <v>17</v>
      </c>
      <c r="D47" s="109" t="s">
        <v>13</v>
      </c>
      <c r="E47" s="109" t="s">
        <v>14</v>
      </c>
      <c r="F47" s="109" t="s">
        <v>15</v>
      </c>
      <c r="G47" s="109" t="s">
        <v>16</v>
      </c>
    </row>
    <row r="48" spans="2:7" x14ac:dyDescent="0.25">
      <c r="B48" s="91" t="s">
        <v>24</v>
      </c>
      <c r="C48" s="92">
        <v>0</v>
      </c>
      <c r="D48" s="92">
        <v>0</v>
      </c>
      <c r="E48" s="92">
        <v>0</v>
      </c>
      <c r="F48" s="92">
        <v>0</v>
      </c>
      <c r="G48" s="92">
        <v>0</v>
      </c>
    </row>
    <row r="49" spans="2:7" x14ac:dyDescent="0.25">
      <c r="B49" s="93" t="s">
        <v>25</v>
      </c>
      <c r="C49" s="94">
        <v>0</v>
      </c>
      <c r="D49" s="94">
        <v>0</v>
      </c>
      <c r="E49" s="94">
        <v>0</v>
      </c>
      <c r="F49" s="94">
        <v>0</v>
      </c>
      <c r="G49" s="94">
        <v>0</v>
      </c>
    </row>
    <row r="50" spans="2:7" x14ac:dyDescent="0.25">
      <c r="B50" s="93" t="s">
        <v>26</v>
      </c>
      <c r="C50" s="94">
        <v>0</v>
      </c>
      <c r="D50" s="94">
        <v>0</v>
      </c>
      <c r="E50" s="94">
        <v>0</v>
      </c>
      <c r="F50" s="94">
        <v>0</v>
      </c>
      <c r="G50" s="94">
        <v>0</v>
      </c>
    </row>
    <row r="51" spans="2:7" x14ac:dyDescent="0.25">
      <c r="B51" s="93" t="s">
        <v>27</v>
      </c>
      <c r="C51" s="94">
        <v>0</v>
      </c>
      <c r="D51" s="94">
        <v>0</v>
      </c>
      <c r="E51" s="94">
        <v>0</v>
      </c>
      <c r="F51" s="94">
        <v>0</v>
      </c>
      <c r="G51" s="94">
        <v>0</v>
      </c>
    </row>
    <row r="52" spans="2:7" x14ac:dyDescent="0.25">
      <c r="B52" s="93" t="s">
        <v>75</v>
      </c>
      <c r="C52" s="94">
        <v>0</v>
      </c>
      <c r="D52" s="94">
        <v>0</v>
      </c>
      <c r="E52" s="94">
        <v>0</v>
      </c>
      <c r="F52" s="94">
        <v>0</v>
      </c>
      <c r="G52" s="94">
        <v>0</v>
      </c>
    </row>
    <row r="53" spans="2:7" x14ac:dyDescent="0.25">
      <c r="B53" s="93" t="s">
        <v>76</v>
      </c>
      <c r="C53" s="94">
        <v>0</v>
      </c>
      <c r="D53" s="94">
        <v>0</v>
      </c>
      <c r="E53" s="94">
        <v>0</v>
      </c>
      <c r="F53" s="94">
        <v>0</v>
      </c>
      <c r="G53" s="94">
        <v>0</v>
      </c>
    </row>
    <row r="54" spans="2:7" x14ac:dyDescent="0.25">
      <c r="B54" s="93" t="s">
        <v>77</v>
      </c>
      <c r="C54" s="94">
        <v>0</v>
      </c>
      <c r="D54" s="94">
        <v>0</v>
      </c>
      <c r="E54" s="94">
        <v>0</v>
      </c>
      <c r="F54" s="94">
        <v>0</v>
      </c>
      <c r="G54" s="94">
        <v>0</v>
      </c>
    </row>
    <row r="80" spans="2:7" x14ac:dyDescent="0.25">
      <c r="B80" s="96"/>
      <c r="C80" s="97" t="str">
        <f>IF('Data Entry'!D5&gt;0,'Data Entry'!D5,"")</f>
        <v>Date 1</v>
      </c>
      <c r="D80" s="97" t="str">
        <f>IF('Data Entry'!E5&gt;0,'Data Entry'!E5,"")</f>
        <v>Date 2</v>
      </c>
      <c r="E80" s="97" t="str">
        <f>IF('Data Entry'!F5&gt;0,'Data Entry'!F5,"")</f>
        <v>Date 3</v>
      </c>
      <c r="F80" s="97" t="str">
        <f>IF('Data Entry'!G5&gt;0,'Data Entry'!G5,"")</f>
        <v>Date 4</v>
      </c>
      <c r="G80" s="97" t="str">
        <f>IF('Data Entry'!H5&gt;0,'Data Entry'!H5,"")</f>
        <v>Date 5</v>
      </c>
    </row>
    <row r="81" spans="1:7" ht="15.75" x14ac:dyDescent="0.25">
      <c r="B81" s="81" t="s">
        <v>2</v>
      </c>
      <c r="C81" s="5">
        <f>Summary!C86/41</f>
        <v>0</v>
      </c>
      <c r="D81" s="5">
        <f>Summary!C87/41</f>
        <v>0</v>
      </c>
      <c r="E81" s="5">
        <f>Summary!C88/41</f>
        <v>0</v>
      </c>
      <c r="F81" s="5">
        <f>Summary!C89/41</f>
        <v>0</v>
      </c>
      <c r="G81" s="5">
        <f>Summary!C90/41</f>
        <v>0</v>
      </c>
    </row>
    <row r="82" spans="1:7" ht="15.75" x14ac:dyDescent="0.25">
      <c r="B82" s="111" t="s">
        <v>78</v>
      </c>
      <c r="C82" s="5">
        <f>Summary!D86/41</f>
        <v>0</v>
      </c>
      <c r="D82" s="5">
        <f>Summary!D87/41</f>
        <v>0</v>
      </c>
      <c r="E82" s="5">
        <f>Summary!D88/41</f>
        <v>0</v>
      </c>
      <c r="F82" s="5">
        <f>Summary!D89/41</f>
        <v>0</v>
      </c>
      <c r="G82" s="5">
        <f>Summary!D90/41</f>
        <v>0</v>
      </c>
    </row>
    <row r="83" spans="1:7" ht="15.75" x14ac:dyDescent="0.25">
      <c r="B83" s="82" t="s">
        <v>3</v>
      </c>
      <c r="C83" s="6">
        <f>Summary!E86/41</f>
        <v>0</v>
      </c>
      <c r="D83" s="6">
        <f>Summary!E87/41</f>
        <v>0</v>
      </c>
      <c r="E83" s="6">
        <f>Summary!E88/41</f>
        <v>0</v>
      </c>
      <c r="F83" s="6">
        <f>Summary!E89/41</f>
        <v>0</v>
      </c>
      <c r="G83" s="6">
        <f>Summary!E90/41</f>
        <v>0</v>
      </c>
    </row>
    <row r="85" spans="1:7" x14ac:dyDescent="0.25">
      <c r="B85" s="95" t="s">
        <v>4</v>
      </c>
      <c r="C85" s="110" t="s">
        <v>5</v>
      </c>
      <c r="D85" s="110" t="s">
        <v>78</v>
      </c>
      <c r="E85" s="110" t="s">
        <v>3</v>
      </c>
    </row>
    <row r="86" spans="1:7" x14ac:dyDescent="0.25">
      <c r="B86" s="99" t="str">
        <f>IF('Data Entry'!D5&gt;0, 'Data Entry'!D5, "")</f>
        <v>Date 1</v>
      </c>
      <c r="C86" s="8">
        <f>COUNTIF('Data Entry'!D6:D46,0)</f>
        <v>0</v>
      </c>
      <c r="D86" s="112">
        <f>COUNTIF('Data Entry'!D6:D46,1)</f>
        <v>0</v>
      </c>
      <c r="E86" s="83">
        <f>COUNTIF('Data Entry'!D6:D46,2)</f>
        <v>0</v>
      </c>
    </row>
    <row r="87" spans="1:7" x14ac:dyDescent="0.25">
      <c r="B87" s="100" t="str">
        <f>IF('Data Entry'!E5&gt;0,'Data Entry'!E5,"")</f>
        <v>Date 2</v>
      </c>
      <c r="C87" s="14">
        <f>COUNTIF('Data Entry'!E6:E46,0)</f>
        <v>0</v>
      </c>
      <c r="D87" s="113">
        <f>COUNTIF('Data Entry'!E6:E46,1)</f>
        <v>0</v>
      </c>
      <c r="E87" s="84">
        <f>COUNTIF('Data Entry'!E6:E46,2)</f>
        <v>0</v>
      </c>
    </row>
    <row r="88" spans="1:7" x14ac:dyDescent="0.25">
      <c r="B88" s="100" t="str">
        <f>IF('Data Entry'!F5&gt;0,'Data Entry'!F5,"")</f>
        <v>Date 3</v>
      </c>
      <c r="C88" s="14">
        <f>COUNTIF('Data Entry'!F6:F46,0)</f>
        <v>0</v>
      </c>
      <c r="D88" s="113">
        <f>COUNTIF('Data Entry'!F6:F46,1)</f>
        <v>0</v>
      </c>
      <c r="E88" s="84">
        <f>COUNTIF('Data Entry'!F6:F46,2)</f>
        <v>0</v>
      </c>
    </row>
    <row r="89" spans="1:7" x14ac:dyDescent="0.25">
      <c r="B89" s="100" t="str">
        <f>IF('Data Entry'!G5&gt;0,'Data Entry'!G5,"")</f>
        <v>Date 4</v>
      </c>
      <c r="C89" s="14">
        <f>COUNTIF('Data Entry'!G6:G46,0)</f>
        <v>0</v>
      </c>
      <c r="D89" s="113">
        <f>COUNTIF('Data Entry'!G6:G46,1)</f>
        <v>0</v>
      </c>
      <c r="E89" s="84">
        <f>COUNTIF('Data Entry'!G6:G46,2)</f>
        <v>0</v>
      </c>
    </row>
    <row r="90" spans="1:7" x14ac:dyDescent="0.25">
      <c r="B90" s="100" t="str">
        <f>IF('Data Entry'!H5&gt;0,'Data Entry'!H5,"")</f>
        <v>Date 5</v>
      </c>
      <c r="C90" s="14">
        <f>COUNTIF('Data Entry'!H6:H46,0)</f>
        <v>0</v>
      </c>
      <c r="D90" s="113">
        <f>COUNTIF('Data Entry'!H6:H46,1)</f>
        <v>0</v>
      </c>
      <c r="E90" s="84">
        <f>COUNTIF('Data Entry'!H6:H46,2)</f>
        <v>0</v>
      </c>
    </row>
    <row r="91" spans="1:7" x14ac:dyDescent="0.25">
      <c r="B91" s="74"/>
      <c r="C91" s="8"/>
      <c r="D91" s="9"/>
      <c r="E91" s="13"/>
    </row>
    <row r="92" spans="1:7" x14ac:dyDescent="0.25">
      <c r="A92" s="4" t="s">
        <v>21</v>
      </c>
      <c r="B92" s="85" t="s">
        <v>22</v>
      </c>
    </row>
    <row r="93" spans="1:7" x14ac:dyDescent="0.25">
      <c r="A93" s="4" t="s">
        <v>79</v>
      </c>
      <c r="B93" s="86" t="s">
        <v>32</v>
      </c>
    </row>
    <row r="94" spans="1:7" x14ac:dyDescent="0.25">
      <c r="B94" s="86" t="s">
        <v>39</v>
      </c>
    </row>
    <row r="95" spans="1:7" x14ac:dyDescent="0.25">
      <c r="B95" s="86" t="s">
        <v>40</v>
      </c>
    </row>
    <row r="96" spans="1:7" x14ac:dyDescent="0.25">
      <c r="B96" s="86" t="s">
        <v>41</v>
      </c>
    </row>
    <row r="97" spans="2:2" x14ac:dyDescent="0.25">
      <c r="B97" s="86" t="s">
        <v>42</v>
      </c>
    </row>
    <row r="98" spans="2:2" x14ac:dyDescent="0.25">
      <c r="B98" s="86" t="s">
        <v>43</v>
      </c>
    </row>
    <row r="99" spans="2:2" x14ac:dyDescent="0.25">
      <c r="B99" s="86" t="s">
        <v>44</v>
      </c>
    </row>
    <row r="100" spans="2:2" x14ac:dyDescent="0.25">
      <c r="B100" s="86" t="s">
        <v>45</v>
      </c>
    </row>
    <row r="101" spans="2:2" x14ac:dyDescent="0.25">
      <c r="B101" s="86" t="s">
        <v>46</v>
      </c>
    </row>
    <row r="102" spans="2:2" x14ac:dyDescent="0.25">
      <c r="B102" s="86" t="s">
        <v>47</v>
      </c>
    </row>
    <row r="103" spans="2:2" x14ac:dyDescent="0.25">
      <c r="B103" s="86" t="s">
        <v>48</v>
      </c>
    </row>
    <row r="104" spans="2:2" x14ac:dyDescent="0.25">
      <c r="B104" s="86" t="s">
        <v>71</v>
      </c>
    </row>
    <row r="105" spans="2:2" x14ac:dyDescent="0.25">
      <c r="B105" s="86" t="s">
        <v>49</v>
      </c>
    </row>
    <row r="106" spans="2:2" x14ac:dyDescent="0.25">
      <c r="B106" s="86" t="s">
        <v>50</v>
      </c>
    </row>
    <row r="107" spans="2:2" x14ac:dyDescent="0.25">
      <c r="B107" s="86" t="s">
        <v>51</v>
      </c>
    </row>
    <row r="108" spans="2:2" x14ac:dyDescent="0.25">
      <c r="B108" s="86" t="s">
        <v>52</v>
      </c>
    </row>
    <row r="109" spans="2:2" x14ac:dyDescent="0.25">
      <c r="B109" s="86" t="s">
        <v>53</v>
      </c>
    </row>
    <row r="110" spans="2:2" x14ac:dyDescent="0.25">
      <c r="B110" s="86" t="s">
        <v>54</v>
      </c>
    </row>
    <row r="111" spans="2:2" x14ac:dyDescent="0.25">
      <c r="B111" s="86" t="s">
        <v>55</v>
      </c>
    </row>
    <row r="112" spans="2:2" x14ac:dyDescent="0.25">
      <c r="B112" s="86" t="s">
        <v>56</v>
      </c>
    </row>
    <row r="113" spans="2:2" x14ac:dyDescent="0.25">
      <c r="B113" s="86" t="s">
        <v>57</v>
      </c>
    </row>
    <row r="114" spans="2:2" x14ac:dyDescent="0.25">
      <c r="B114" s="86" t="s">
        <v>58</v>
      </c>
    </row>
    <row r="115" spans="2:2" x14ac:dyDescent="0.25">
      <c r="B115" s="86" t="s">
        <v>72</v>
      </c>
    </row>
    <row r="116" spans="2:2" x14ac:dyDescent="0.25">
      <c r="B116" s="86" t="s">
        <v>59</v>
      </c>
    </row>
    <row r="117" spans="2:2" x14ac:dyDescent="0.25">
      <c r="B117" s="86" t="s">
        <v>60</v>
      </c>
    </row>
    <row r="118" spans="2:2" x14ac:dyDescent="0.25">
      <c r="B118" s="86" t="s">
        <v>61</v>
      </c>
    </row>
    <row r="119" spans="2:2" x14ac:dyDescent="0.25">
      <c r="B119" s="86" t="s">
        <v>62</v>
      </c>
    </row>
    <row r="120" spans="2:2" x14ac:dyDescent="0.25">
      <c r="B120" s="86" t="s">
        <v>63</v>
      </c>
    </row>
    <row r="121" spans="2:2" x14ac:dyDescent="0.25">
      <c r="B121" s="86" t="s">
        <v>64</v>
      </c>
    </row>
    <row r="122" spans="2:2" x14ac:dyDescent="0.25">
      <c r="B122" s="86" t="s">
        <v>65</v>
      </c>
    </row>
    <row r="123" spans="2:2" x14ac:dyDescent="0.25">
      <c r="B123" s="86" t="s">
        <v>66</v>
      </c>
    </row>
    <row r="124" spans="2:2" x14ac:dyDescent="0.25">
      <c r="B124" s="86" t="s">
        <v>67</v>
      </c>
    </row>
    <row r="125" spans="2:2" x14ac:dyDescent="0.25">
      <c r="B125" s="86" t="s">
        <v>68</v>
      </c>
    </row>
    <row r="126" spans="2:2" x14ac:dyDescent="0.25">
      <c r="B126" s="86" t="s">
        <v>33</v>
      </c>
    </row>
    <row r="127" spans="2:2" x14ac:dyDescent="0.25">
      <c r="B127" s="86" t="s">
        <v>69</v>
      </c>
    </row>
    <row r="128" spans="2:2" x14ac:dyDescent="0.25">
      <c r="B128" s="86" t="s">
        <v>70</v>
      </c>
    </row>
    <row r="129" spans="2:2" x14ac:dyDescent="0.25">
      <c r="B129" s="86" t="s">
        <v>34</v>
      </c>
    </row>
    <row r="130" spans="2:2" x14ac:dyDescent="0.25">
      <c r="B130" s="86" t="s">
        <v>35</v>
      </c>
    </row>
    <row r="131" spans="2:2" x14ac:dyDescent="0.25">
      <c r="B131" s="86" t="s">
        <v>36</v>
      </c>
    </row>
    <row r="132" spans="2:2" x14ac:dyDescent="0.25">
      <c r="B132" s="86" t="s">
        <v>37</v>
      </c>
    </row>
    <row r="133" spans="2:2" x14ac:dyDescent="0.25">
      <c r="B133" s="86" t="s">
        <v>38</v>
      </c>
    </row>
    <row r="157" spans="1:1" ht="14.25" customHeight="1" x14ac:dyDescent="0.25"/>
    <row r="158" spans="1:1" s="18" customFormat="1" x14ac:dyDescent="0.25">
      <c r="A158"/>
    </row>
  </sheetData>
  <sheetProtection selectLockedCells="1" pivotTables="0" selectUnlockedCells="1"/>
  <pageMargins left="0.7" right="0.7" top="0.75" bottom="0.75" header="0.3" footer="0.3"/>
  <pageSetup scale="58" orientation="landscape" horizontalDpi="0" verticalDpi="0" r:id="rId3"/>
  <ignoredErrors>
    <ignoredError sqref="C86:C88 D86:E88" formulaRange="1"/>
  </ignoredErrors>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49"/>
  <sheetViews>
    <sheetView showGridLines="0" workbookViewId="0">
      <selection activeCell="A6" sqref="A6"/>
    </sheetView>
  </sheetViews>
  <sheetFormatPr defaultRowHeight="15" x14ac:dyDescent="0.25"/>
  <cols>
    <col min="1" max="1" width="22.7109375" bestFit="1" customWidth="1"/>
    <col min="2" max="2" width="13.28515625" customWidth="1"/>
    <col min="3" max="3" width="15.5703125" bestFit="1" customWidth="1"/>
    <col min="4" max="4" width="16.28515625" customWidth="1"/>
    <col min="5" max="5" width="15.7109375" customWidth="1"/>
    <col min="6" max="6" width="20.140625" customWidth="1"/>
    <col min="7" max="7" width="22" customWidth="1"/>
    <col min="8" max="8" width="19.140625" customWidth="1"/>
    <col min="9" max="9" width="17" customWidth="1"/>
    <col min="10" max="10" width="12.5703125" customWidth="1"/>
    <col min="11" max="11" width="16" customWidth="1"/>
    <col min="12" max="12" width="16.85546875" customWidth="1"/>
    <col min="13" max="13" width="18.85546875" customWidth="1"/>
    <col min="14" max="14" width="16" customWidth="1"/>
    <col min="15" max="16" width="14.140625" customWidth="1"/>
  </cols>
  <sheetData>
    <row r="1" spans="1:8" ht="45" x14ac:dyDescent="0.25">
      <c r="A1" s="115" t="s">
        <v>4</v>
      </c>
      <c r="B1" s="7" t="s">
        <v>24</v>
      </c>
      <c r="C1" s="7" t="s">
        <v>25</v>
      </c>
      <c r="D1" s="7" t="s">
        <v>26</v>
      </c>
      <c r="E1" s="7" t="s">
        <v>27</v>
      </c>
      <c r="F1" s="7" t="s">
        <v>28</v>
      </c>
      <c r="G1" s="7" t="s">
        <v>29</v>
      </c>
      <c r="H1" s="7" t="s">
        <v>30</v>
      </c>
    </row>
    <row r="2" spans="1:8" x14ac:dyDescent="0.25">
      <c r="A2" s="99" t="str">
        <f>IF('Data Entry'!D5&gt;0, 'Data Entry'!D5, "")</f>
        <v>Date 1</v>
      </c>
      <c r="B2" s="15" t="str">
        <f>IF(ISERROR(AVERAGE('Data Entry'!D$6:D$12)),"",(AVERAGE('Data Entry'!D$6:D$12)))</f>
        <v/>
      </c>
      <c r="C2" s="107" t="str">
        <f>IF(ISERROR(AVERAGE('Data Entry'!D$13:D$14)),"",(AVERAGE('Data Entry'!D$13:D$14)))</f>
        <v/>
      </c>
      <c r="D2" s="107" t="str">
        <f>IF(ISERROR(AVERAGE('Data Entry'!D$15:D$18)),"",(AVERAGE('Data Entry'!D$15:D$18)))</f>
        <v/>
      </c>
      <c r="E2" s="107" t="str">
        <f>IF(ISERROR(AVERAGE('Data Entry'!D$19:D$25)),"",(AVERAGE('Data Entry'!D$19:D$25)))</f>
        <v/>
      </c>
      <c r="F2" s="107" t="str">
        <f>IF(ISERROR(AVERAGE('Data Entry'!D$26:D$32)),"",(AVERAGE('Data Entry'!D$26:D$32)))</f>
        <v/>
      </c>
      <c r="G2" s="107" t="str">
        <f>IF(ISERROR(AVERAGE('Data Entry'!D$33:D$39)),"",(AVERAGE('Data Entry'!D$33:D$39)))</f>
        <v/>
      </c>
      <c r="H2" s="107" t="str">
        <f>IF(ISERROR(AVERAGE('Data Entry'!D$40:D$46)),"",(AVERAGE('Data Entry'!D$40:D$46)))</f>
        <v/>
      </c>
    </row>
    <row r="3" spans="1:8" x14ac:dyDescent="0.25">
      <c r="A3" s="100" t="str">
        <f>IF('Data Entry'!E5&gt;0,'Data Entry'!E5,"")</f>
        <v>Date 2</v>
      </c>
      <c r="B3" s="106" t="str">
        <f>IF(ISERROR(AVERAGE('Data Entry'!E$6:E$12)),"",(AVERAGE('Data Entry'!E$6:E$12)))</f>
        <v/>
      </c>
      <c r="C3" s="16" t="str">
        <f>IF(ISERROR(AVERAGE('Data Entry'!E$13:E$14)),"",(AVERAGE('Data Entry'!E$13:E$14)))</f>
        <v/>
      </c>
      <c r="D3" s="108" t="str">
        <f>IF(ISERROR(AVERAGE('Data Entry'!E$15:E$18)),"",(AVERAGE('Data Entry'!E$15:E$18)))</f>
        <v/>
      </c>
      <c r="E3" s="16" t="str">
        <f>IF(ISERROR(AVERAGE('Data Entry'!E$19:E$25)),"",(AVERAGE('Data Entry'!E$19:E$25)))</f>
        <v/>
      </c>
      <c r="F3" s="16" t="str">
        <f>IF(ISERROR(AVERAGE('Data Entry'!E$26:E$32)),"",(AVERAGE('Data Entry'!E$26:E$32)))</f>
        <v/>
      </c>
      <c r="G3" s="16" t="str">
        <f>IF(ISERROR(AVERAGE('Data Entry'!E$33:E$39)),"",(AVERAGE('Data Entry'!E$33:E$39)))</f>
        <v/>
      </c>
      <c r="H3" s="16" t="str">
        <f>IF(ISERROR(AVERAGE('Data Entry'!E$40:E$46)),"",(AVERAGE('Data Entry'!E$40:E$46)))</f>
        <v/>
      </c>
    </row>
    <row r="4" spans="1:8" x14ac:dyDescent="0.25">
      <c r="A4" s="100" t="str">
        <f>IF('Data Entry'!F5&gt;0,'Data Entry'!F5,"")</f>
        <v>Date 3</v>
      </c>
      <c r="B4" s="106" t="str">
        <f>IF(ISERROR(AVERAGE('Data Entry'!F$6:F$12)),"",(AVERAGE('Data Entry'!F$6:F$12)))</f>
        <v/>
      </c>
      <c r="C4" s="16" t="str">
        <f>IF(ISERROR(AVERAGE('Data Entry'!F$13:F$14)),"",(AVERAGE('Data Entry'!F$13:F$14)))</f>
        <v/>
      </c>
      <c r="D4" s="16" t="str">
        <f>IF(ISERROR(AVERAGE('Data Entry'!F$15:F$18)),"",(AVERAGE('Data Entry'!F$15:F$18)))</f>
        <v/>
      </c>
      <c r="E4" s="16" t="str">
        <f>IF(ISERROR(AVERAGE('Data Entry'!F$19:F$25)),"",(AVERAGE('Data Entry'!F$19:F$25)))</f>
        <v/>
      </c>
      <c r="F4" s="16" t="str">
        <f>IF(ISERROR(AVERAGE('Data Entry'!F$26:F$32)),"",(AVERAGE('Data Entry'!F$26:F$32)))</f>
        <v/>
      </c>
      <c r="G4" s="16" t="str">
        <f>IF(ISERROR(AVERAGE('Data Entry'!F$33:F$39)),"",(AVERAGE('Data Entry'!F$33:F$39)))</f>
        <v/>
      </c>
      <c r="H4" s="16" t="str">
        <f>IF(ISERROR(AVERAGE('Data Entry'!F$40:F$46)),"",(AVERAGE('Data Entry'!F$40:F$46)))</f>
        <v/>
      </c>
    </row>
    <row r="5" spans="1:8" x14ac:dyDescent="0.25">
      <c r="A5" s="100" t="str">
        <f>IF('Data Entry'!G5&gt;0,'Data Entry'!G5,"")</f>
        <v>Date 4</v>
      </c>
      <c r="B5" s="106" t="str">
        <f>IF(ISERROR(AVERAGE('Data Entry'!G$6:G$12)),"",(AVERAGE('Data Entry'!G$6:G$12)))</f>
        <v/>
      </c>
      <c r="C5" s="16" t="str">
        <f>IF(ISERROR(AVERAGE('Data Entry'!G$13:G$14)),"",(AVERAGE('Data Entry'!G$13:G$14)))</f>
        <v/>
      </c>
      <c r="D5" s="16" t="str">
        <f>IF(ISERROR(AVERAGE('Data Entry'!G$15:G$18)),"",(AVERAGE('Data Entry'!G$15:G$18)))</f>
        <v/>
      </c>
      <c r="E5" s="16" t="str">
        <f>IF(ISERROR(AVERAGE('Data Entry'!G$19:G$25)),"",(AVERAGE('Data Entry'!G$19:G$25)))</f>
        <v/>
      </c>
      <c r="F5" s="16" t="str">
        <f>IF(ISERROR(AVERAGE('Data Entry'!G$26:G$32)),"",(AVERAGE('Data Entry'!G$26:G$32)))</f>
        <v/>
      </c>
      <c r="G5" s="16" t="str">
        <f>IF(ISERROR(AVERAGE('Data Entry'!G$33:G$39)),"",(AVERAGE('Data Entry'!G$33:G$39)))</f>
        <v/>
      </c>
      <c r="H5" s="16" t="str">
        <f>IF(ISERROR(AVERAGE('Data Entry'!G$40:G$46)),"",(AVERAGE('Data Entry'!G$40:G$46)))</f>
        <v/>
      </c>
    </row>
    <row r="6" spans="1:8" x14ac:dyDescent="0.25">
      <c r="A6" s="100" t="str">
        <f>IF('Data Entry'!H5&gt;0,'Data Entry'!H5,"")</f>
        <v>Date 5</v>
      </c>
      <c r="B6" s="16" t="str">
        <f>IF(ISERROR(AVERAGE('Data Entry'!H$6:H$12)),"",(AVERAGE('Data Entry'!H$6:H$12)))</f>
        <v/>
      </c>
      <c r="C6" s="16" t="str">
        <f>IF(ISERROR(AVERAGE('Data Entry'!H$13:H$14)),"",(AVERAGE('Data Entry'!H$13:H$14)))</f>
        <v/>
      </c>
      <c r="D6" s="16" t="str">
        <f>IF(ISERROR(AVERAGE('Data Entry'!H$15:H$18)),"",(AVERAGE('Data Entry'!H$15:H$18)))</f>
        <v/>
      </c>
      <c r="E6" s="16" t="str">
        <f>IF(ISERROR(AVERAGE('Data Entry'!H$19:H$25)),"",(AVERAGE('Data Entry'!H$19:H$25)))</f>
        <v/>
      </c>
      <c r="F6" s="108" t="str">
        <f>IF(ISERROR(AVERAGE('Data Entry'!H$26:H$32)),"",(AVERAGE('Data Entry'!H$26:H$32)))</f>
        <v/>
      </c>
      <c r="G6" s="108" t="str">
        <f>IF(ISERROR(AVERAGE('Data Entry'!H$33:H$39)),"",(AVERAGE('Data Entry'!H$33:H$39)))</f>
        <v/>
      </c>
      <c r="H6" s="108" t="str">
        <f>IF(ISERROR(AVERAGE('Data Entry'!H$40:H$46)),"",(AVERAGE('Data Entry'!H$40:H$46)))</f>
        <v/>
      </c>
    </row>
    <row r="8" spans="1:8" x14ac:dyDescent="0.25">
      <c r="A8" s="64" t="s">
        <v>18</v>
      </c>
      <c r="B8" s="64" t="s">
        <v>17</v>
      </c>
      <c r="C8" s="64" t="s">
        <v>13</v>
      </c>
      <c r="D8" s="64" t="s">
        <v>14</v>
      </c>
      <c r="E8" s="64" t="s">
        <v>15</v>
      </c>
      <c r="F8" s="64" t="s">
        <v>16</v>
      </c>
    </row>
    <row r="9" spans="1:8" x14ac:dyDescent="0.25">
      <c r="A9" t="str">
        <f>'Data Entry'!C6</f>
        <v>1. Team has broad representation that includes at a minimum a teacher, administrator, a member who will provide coaching to teachers, a member with expertise in behavior support, and a family member. Additional team members might include a teaching assistant, related service specialists, a community member, and other program personnel.</v>
      </c>
      <c r="B9">
        <f>'Data Entry'!D6</f>
        <v>0</v>
      </c>
      <c r="C9">
        <f>'Data Entry'!E6</f>
        <v>0</v>
      </c>
      <c r="D9">
        <f>'Data Entry'!F6</f>
        <v>0</v>
      </c>
      <c r="E9">
        <f>'Data Entry'!G6</f>
        <v>0</v>
      </c>
      <c r="F9">
        <f>'Data Entry'!H6</f>
        <v>0</v>
      </c>
    </row>
    <row r="10" spans="1:8" x14ac:dyDescent="0.25">
      <c r="A10" t="str">
        <f>'Data Entry'!C7</f>
        <v>2. Team has administrative/leadership support. Administrator attends meetings and trainings, is active in problem solving to ensure the success of the initiative, and is visibly supportive of the implementation of the approach.</v>
      </c>
      <c r="B10">
        <f>'Data Entry'!D7</f>
        <v>0</v>
      </c>
      <c r="C10">
        <f>'Data Entry'!E7</f>
        <v>0</v>
      </c>
      <c r="D10">
        <f>'Data Entry'!F7</f>
        <v>0</v>
      </c>
      <c r="E10">
        <f>'Data Entry'!G7</f>
        <v>0</v>
      </c>
      <c r="F10">
        <f>'Data Entry'!H7</f>
        <v>0</v>
      </c>
    </row>
    <row r="11" spans="1:8" x14ac:dyDescent="0.25">
      <c r="A11" t="str">
        <f>'Data Entry'!C8</f>
        <v>3. Team has regular meetings. Team meetings are scheduled at least 1x per month for a minimum of 1 hour. Team member attendance is consistent.</v>
      </c>
      <c r="B11">
        <f>'Data Entry'!D8</f>
        <v>0</v>
      </c>
      <c r="C11">
        <f>'Data Entry'!E8</f>
        <v>0</v>
      </c>
      <c r="D11">
        <f>'Data Entry'!F8</f>
        <v>0</v>
      </c>
      <c r="E11">
        <f>'Data Entry'!G8</f>
        <v>0</v>
      </c>
      <c r="F11">
        <f>'Data Entry'!H8</f>
        <v>0</v>
      </c>
    </row>
    <row r="12" spans="1:8" x14ac:dyDescent="0.25">
      <c r="A12" t="str">
        <f>'Data Entry'!C9</f>
        <v>4. Team has established a clear mission/purpose. The team purpose or mission statement is written. Team members are able to clearly communicate the purpose of the leadership team.</v>
      </c>
      <c r="B12">
        <f>'Data Entry'!D9</f>
        <v>0</v>
      </c>
      <c r="C12">
        <f>'Data Entry'!E9</f>
        <v>0</v>
      </c>
      <c r="D12">
        <f>'Data Entry'!F9</f>
        <v>0</v>
      </c>
      <c r="E12">
        <f>'Data Entry'!G9</f>
        <v>0</v>
      </c>
      <c r="F12">
        <f>'Data Entry'!H9</f>
        <v>0</v>
      </c>
    </row>
    <row r="13" spans="1:8" x14ac:dyDescent="0.25">
      <c r="A13" t="str">
        <f>'Data Entry'!C10</f>
        <v>5. Program has a child guidance policy statement that includes the promotion of social and emotional skills, use of positive guidance and prevention approaches and eliminates the use of suspension and expulsion.</v>
      </c>
      <c r="B13">
        <f>'Data Entry'!D10</f>
        <v>0</v>
      </c>
      <c r="C13">
        <f>'Data Entry'!E10</f>
        <v>0</v>
      </c>
      <c r="D13">
        <f>'Data Entry'!F10</f>
        <v>0</v>
      </c>
      <c r="E13">
        <f>'Data Entry'!G10</f>
        <v>0</v>
      </c>
      <c r="F13">
        <f>'Data Entry'!H10</f>
        <v>0</v>
      </c>
    </row>
    <row r="14" spans="1:8" x14ac:dyDescent="0.25">
      <c r="A14" t="str">
        <f>'Data Entry'!C11</f>
        <v>6. Team develops an implementation plan that includes all seven critical elements. A written implementation plan guides the work of the team. The team reviews the plan and updates their progress at each meeting. Action steps are identified to ensure achievement of the goals.</v>
      </c>
      <c r="B14">
        <f>'Data Entry'!D11</f>
        <v>0</v>
      </c>
      <c r="C14">
        <f>'Data Entry'!E11</f>
        <v>0</v>
      </c>
      <c r="D14">
        <f>'Data Entry'!F11</f>
        <v>0</v>
      </c>
      <c r="E14">
        <f>'Data Entry'!G11</f>
        <v>0</v>
      </c>
      <c r="F14">
        <f>'Data Entry'!H11</f>
        <v>0</v>
      </c>
    </row>
    <row r="15" spans="1:8" x14ac:dyDescent="0.25">
      <c r="A15" t="str">
        <f>'Data Entry'!C12</f>
        <v>7. Team reviews and revises the plan at least annually.</v>
      </c>
      <c r="B15">
        <f>'Data Entry'!D12</f>
        <v>0</v>
      </c>
      <c r="C15">
        <f>'Data Entry'!E12</f>
        <v>0</v>
      </c>
      <c r="D15">
        <f>'Data Entry'!F12</f>
        <v>0</v>
      </c>
      <c r="E15">
        <f>'Data Entry'!G12</f>
        <v>0</v>
      </c>
      <c r="F15">
        <f>'Data Entry'!H12</f>
        <v>0</v>
      </c>
    </row>
    <row r="16" spans="1:8" x14ac:dyDescent="0.25">
      <c r="A16" t="str">
        <f>'Data Entry'!C13</f>
        <v>8. An initial staff poll or survey is conducted in which at least 80% of staff indicate they are aware of and supportive of providing an inclusive program that promotes the social, emotional, and behavioral skill development of all children. A re-commitment poll or discussion should occur annually.</v>
      </c>
      <c r="B16">
        <f>'Data Entry'!D13</f>
        <v>0</v>
      </c>
      <c r="C16">
        <f>'Data Entry'!E13</f>
        <v>0</v>
      </c>
      <c r="D16">
        <f>'Data Entry'!F13</f>
        <v>0</v>
      </c>
      <c r="E16">
        <f>'Data Entry'!G13</f>
        <v>0</v>
      </c>
      <c r="F16">
        <f>'Data Entry'!H13</f>
        <v>0</v>
      </c>
    </row>
    <row r="17" spans="1:6" x14ac:dyDescent="0.25">
      <c r="A17" t="str">
        <f>'Data Entry'!C14</f>
        <v>9. Staff input and feedback are gathered through multiple methods (e.g., coffee breaks with the director, focus groups, suggestion boxes) and inform the initiative throughout the implementation process. Leadership team regularly shares updates and outcome data with staff to keep everyone informed and engaged.</v>
      </c>
      <c r="B17">
        <f>'Data Entry'!D14</f>
        <v>0</v>
      </c>
      <c r="C17">
        <f>'Data Entry'!E14</f>
        <v>0</v>
      </c>
      <c r="D17">
        <f>'Data Entry'!F14</f>
        <v>0</v>
      </c>
      <c r="E17">
        <f>'Data Entry'!G14</f>
        <v>0</v>
      </c>
      <c r="F17">
        <f>'Data Entry'!H14</f>
        <v>0</v>
      </c>
    </row>
    <row r="18" spans="1:6" x14ac:dyDescent="0.25">
      <c r="A18" t="str">
        <f>'Data Entry'!C15</f>
        <v>10. Families are actively involved in the Pyramid Model implementation planning and decision-making process. Family input informs program-wide implementation using bi-directional communication and multiple methods of gathering information over time (e.g., formal and informal check-ins, surveys, family focus groups, family-led committees, family membership on program leadership team).</v>
      </c>
      <c r="B18">
        <f>'Data Entry'!D15</f>
        <v>0</v>
      </c>
      <c r="C18">
        <f>'Data Entry'!E15</f>
        <v>0</v>
      </c>
      <c r="D18">
        <f>'Data Entry'!F15</f>
        <v>0</v>
      </c>
      <c r="E18">
        <f>'Data Entry'!G15</f>
        <v>0</v>
      </c>
      <c r="F18">
        <f>'Data Entry'!H15</f>
        <v>0</v>
      </c>
    </row>
    <row r="19" spans="1:6" x14ac:dyDescent="0.25">
      <c r="A19" t="str">
        <f>'Data Entry'!C16</f>
        <v>11. There are multiple mechanisms for communicating information and updates with families about how the program implements the Pyramid Model. These strategies include informational materials (e.g., flyers, handouts, newsletters), websites, workshops, rollout events, program data, conferences, and family meetings. Whenever possible, communication should be translated into the language(s) spoken by the communities served by the program.</v>
      </c>
      <c r="B19">
        <f>'Data Entry'!D16</f>
        <v>0</v>
      </c>
      <c r="C19">
        <f>'Data Entry'!E16</f>
        <v>0</v>
      </c>
      <c r="D19">
        <f>'Data Entry'!F16</f>
        <v>0</v>
      </c>
      <c r="E19">
        <f>'Data Entry'!G16</f>
        <v>0</v>
      </c>
      <c r="F19">
        <f>'Data Entry'!H16</f>
        <v>0</v>
      </c>
    </row>
    <row r="20" spans="1:6" x14ac:dyDescent="0.25">
      <c r="A20" t="str">
        <f>'Data Entry'!C17</f>
        <v xml:space="preserve">12. The program partners with families in a variety of ways, including the development of home teaching suggestions, families sharing examples of how they implement socialemotional strategies at home, and co-creation of materials and activities (e.g., family-friendly monthly events, family-led committees, family outreach, networking, participating in evaluation activities). </v>
      </c>
      <c r="B20">
        <f>'Data Entry'!D17</f>
        <v>0</v>
      </c>
      <c r="C20">
        <f>'Data Entry'!E17</f>
        <v>0</v>
      </c>
      <c r="D20">
        <f>'Data Entry'!F17</f>
        <v>0</v>
      </c>
      <c r="E20">
        <f>'Data Entry'!G17</f>
        <v>0</v>
      </c>
      <c r="F20">
        <f>'Data Entry'!H17</f>
        <v>0</v>
      </c>
    </row>
    <row r="21" spans="1:6" x14ac:dyDescent="0.25">
      <c r="A21" t="str">
        <f>'Data Entry'!C18</f>
        <v>13. Program staff work in partnership with families in planning for individual children in a meaningful and proactive way. Families are encouraged to team with program staff in the development of individualized plans of support for children, including the development of strategies that may be used in the home and community.</v>
      </c>
      <c r="B21">
        <f>'Data Entry'!D18</f>
        <v>0</v>
      </c>
      <c r="C21">
        <f>'Data Entry'!E18</f>
        <v>0</v>
      </c>
      <c r="D21">
        <f>'Data Entry'!F18</f>
        <v>0</v>
      </c>
      <c r="E21">
        <f>'Data Entry'!G18</f>
        <v>0</v>
      </c>
      <c r="F21">
        <f>'Data Entry'!H18</f>
        <v>0</v>
      </c>
    </row>
    <row r="22" spans="1:6" x14ac:dyDescent="0.25">
      <c r="A22" t="str">
        <f>'Data Entry'!C19</f>
        <v>14. 2-5 positively stated program-wide expectations are developed.</v>
      </c>
      <c r="B22">
        <f>'Data Entry'!D19</f>
        <v>0</v>
      </c>
      <c r="C22">
        <f>'Data Entry'!E19</f>
        <v>0</v>
      </c>
      <c r="D22">
        <f>'Data Entry'!F19</f>
        <v>0</v>
      </c>
      <c r="E22">
        <f>'Data Entry'!G19</f>
        <v>0</v>
      </c>
      <c r="F22">
        <f>'Data Entry'!H19</f>
        <v>0</v>
      </c>
    </row>
    <row r="23" spans="1:6" x14ac:dyDescent="0.25">
      <c r="A23" t="str">
        <f>'Data Entry'!C20</f>
        <v>15. Expectations are written in a way that applies to both children and staff. When expectations are discussed, the application of expectations to program staff and children is acknowledged.</v>
      </c>
      <c r="B23">
        <f>'Data Entry'!D20</f>
        <v>0</v>
      </c>
      <c r="C23">
        <f>'Data Entry'!E20</f>
        <v>0</v>
      </c>
      <c r="D23">
        <f>'Data Entry'!F20</f>
        <v>0</v>
      </c>
      <c r="E23">
        <f>'Data Entry'!G20</f>
        <v>0</v>
      </c>
      <c r="F23">
        <f>'Data Entry'!H20</f>
        <v>0</v>
      </c>
    </row>
    <row r="24" spans="1:6" x14ac:dyDescent="0.25">
      <c r="A24" t="str">
        <f>'Data Entry'!C21</f>
        <v>16. Expectations are developmentally appropriate and linked to concrete rules for behavior within activities or settings.</v>
      </c>
      <c r="B24">
        <f>'Data Entry'!D21</f>
        <v>0</v>
      </c>
      <c r="C24">
        <f>'Data Entry'!E21</f>
        <v>0</v>
      </c>
      <c r="D24">
        <f>'Data Entry'!F21</f>
        <v>0</v>
      </c>
      <c r="E24">
        <f>'Data Entry'!G21</f>
        <v>0</v>
      </c>
      <c r="F24">
        <f>'Data Entry'!H21</f>
        <v>0</v>
      </c>
    </row>
    <row r="25" spans="1:6" x14ac:dyDescent="0.25">
      <c r="A25" t="str">
        <f>'Data Entry'!C22</f>
        <v>17. Program staff and families are engaged in ensuring that program-wide expectations address needs, cultural norms, values, and languages of the program and community.</v>
      </c>
      <c r="B25">
        <f>'Data Entry'!D22</f>
        <v>0</v>
      </c>
      <c r="C25">
        <f>'Data Entry'!E22</f>
        <v>0</v>
      </c>
      <c r="D25">
        <f>'Data Entry'!F22</f>
        <v>0</v>
      </c>
      <c r="E25">
        <f>'Data Entry'!G22</f>
        <v>0</v>
      </c>
      <c r="F25">
        <f>'Data Entry'!H22</f>
        <v>0</v>
      </c>
    </row>
    <row r="26" spans="1:6" x14ac:dyDescent="0.25">
      <c r="A26" t="str">
        <f>'Data Entry'!C23</f>
        <v>18. Expectations are shared with families and staff assist families in the application of the expectations to rules in the home.</v>
      </c>
      <c r="B26">
        <f>'Data Entry'!D23</f>
        <v>0</v>
      </c>
      <c r="C26">
        <f>'Data Entry'!E23</f>
        <v>0</v>
      </c>
      <c r="D26">
        <f>'Data Entry'!F23</f>
        <v>0</v>
      </c>
      <c r="E26">
        <f>'Data Entry'!G23</f>
        <v>0</v>
      </c>
      <c r="F26">
        <f>'Data Entry'!H23</f>
        <v>0</v>
      </c>
    </row>
    <row r="27" spans="1:6" x14ac:dyDescent="0.25">
      <c r="A27" t="str">
        <f>'Data Entry'!C24</f>
        <v>19. Expectations are posted in classrooms and in common areas in ways that are meaningful (including using the languages spoken by children and families) to children, staff, and families.</v>
      </c>
      <c r="B27">
        <f>'Data Entry'!D24</f>
        <v>0</v>
      </c>
      <c r="C27">
        <f>'Data Entry'!E24</f>
        <v>0</v>
      </c>
      <c r="D27">
        <f>'Data Entry'!F24</f>
        <v>0</v>
      </c>
      <c r="E27">
        <f>'Data Entry'!G24</f>
        <v>0</v>
      </c>
      <c r="F27">
        <f>'Data Entry'!H24</f>
        <v>0</v>
      </c>
    </row>
    <row r="28" spans="1:6" x14ac:dyDescent="0.25">
      <c r="A28" t="str">
        <f>'Data Entry'!C25</f>
        <v>20. Strategies for acknowledging children’s use of the expectations are developmentally appropriate and used by all program staff including administrative and support staff (e.g., clerical, bus drivers, kitchen staff).</v>
      </c>
      <c r="B28">
        <f>'Data Entry'!D25</f>
        <v>0</v>
      </c>
      <c r="C28">
        <f>'Data Entry'!E25</f>
        <v>0</v>
      </c>
      <c r="D28">
        <f>'Data Entry'!F25</f>
        <v>0</v>
      </c>
      <c r="E28">
        <f>'Data Entry'!G25</f>
        <v>0</v>
      </c>
      <c r="F28">
        <f>'Data Entry'!H25</f>
        <v>0</v>
      </c>
    </row>
    <row r="29" spans="1:6" x14ac:dyDescent="0.25">
      <c r="A29" t="str">
        <f>'Data Entry'!C26</f>
        <v>21. A plan for providing each classroom with ongoing support, training, and coaching on Pyramid Model practices is developed and implemented.</v>
      </c>
      <c r="B29">
        <f>'Data Entry'!D26</f>
        <v>0</v>
      </c>
      <c r="C29">
        <f>'Data Entry'!E26</f>
        <v>0</v>
      </c>
      <c r="D29">
        <f>'Data Entry'!F26</f>
        <v>0</v>
      </c>
      <c r="E29">
        <f>'Data Entry'!G26</f>
        <v>0</v>
      </c>
      <c r="F29">
        <f>'Data Entry'!H26</f>
        <v>0</v>
      </c>
    </row>
    <row r="30" spans="1:6" x14ac:dyDescent="0.25">
      <c r="A30" t="str">
        <f>'Data Entry'!C27</f>
        <v>22. Practice-based coaching is used to assist classroom staff with implementing the Pyramid Model practices to fidelity.</v>
      </c>
      <c r="B30">
        <f>'Data Entry'!D27</f>
        <v>0</v>
      </c>
      <c r="C30">
        <f>'Data Entry'!E27</f>
        <v>0</v>
      </c>
      <c r="D30">
        <f>'Data Entry'!F27</f>
        <v>0</v>
      </c>
      <c r="E30">
        <f>'Data Entry'!G27</f>
        <v>0</v>
      </c>
      <c r="F30">
        <f>'Data Entry'!H27</f>
        <v>0</v>
      </c>
    </row>
    <row r="31" spans="1:6" x14ac:dyDescent="0.25">
      <c r="A31" t="str">
        <f>'Data Entry'!C28</f>
        <v>23. Staff responsible for facilitating behavior support processes are identified and trained.</v>
      </c>
      <c r="B31">
        <f>'Data Entry'!D28</f>
        <v>0</v>
      </c>
      <c r="C31">
        <f>'Data Entry'!E28</f>
        <v>0</v>
      </c>
      <c r="D31">
        <f>'Data Entry'!F28</f>
        <v>0</v>
      </c>
      <c r="E31">
        <f>'Data Entry'!G28</f>
        <v>0</v>
      </c>
      <c r="F31">
        <f>'Data Entry'!H28</f>
        <v>0</v>
      </c>
    </row>
    <row r="32" spans="1:6" x14ac:dyDescent="0.25">
      <c r="A32" t="str">
        <f>'Data Entry'!C29</f>
        <v>24. A needs assessment and/or observation tool is used to determine training needs related to Pyramid Model practices.</v>
      </c>
      <c r="B32">
        <f>'Data Entry'!D29</f>
        <v>0</v>
      </c>
      <c r="C32">
        <f>'Data Entry'!E29</f>
        <v>0</v>
      </c>
      <c r="D32">
        <f>'Data Entry'!F29</f>
        <v>0</v>
      </c>
      <c r="E32">
        <f>'Data Entry'!G29</f>
        <v>0</v>
      </c>
      <c r="F32">
        <f>'Data Entry'!H29</f>
        <v>0</v>
      </c>
    </row>
    <row r="33" spans="1:6" x14ac:dyDescent="0.25">
      <c r="A33" t="str">
        <f>'Data Entry'!C30</f>
        <v>25. All teachers have an individualized professional development or action plan related to implementing Pyramid Model practices with fidelity.</v>
      </c>
      <c r="B33">
        <f>'Data Entry'!D30</f>
        <v>0</v>
      </c>
      <c r="C33">
        <f>'Data Entry'!E30</f>
        <v>0</v>
      </c>
      <c r="D33">
        <f>'Data Entry'!F30</f>
        <v>0</v>
      </c>
      <c r="E33">
        <f>'Data Entry'!G30</f>
        <v>0</v>
      </c>
      <c r="F33">
        <f>'Data Entry'!H30</f>
        <v>0</v>
      </c>
    </row>
    <row r="34" spans="1:6" x14ac:dyDescent="0.25">
      <c r="A34" t="str">
        <f>'Data Entry'!C31</f>
        <v>26. A process for training new staff in Pyramid Model practices is developed.</v>
      </c>
      <c r="B34">
        <f>'Data Entry'!D31</f>
        <v>0</v>
      </c>
      <c r="C34">
        <f>'Data Entry'!E31</f>
        <v>0</v>
      </c>
      <c r="D34">
        <f>'Data Entry'!F31</f>
        <v>0</v>
      </c>
      <c r="E34">
        <f>'Data Entry'!G31</f>
        <v>0</v>
      </c>
      <c r="F34">
        <f>'Data Entry'!H31</f>
        <v>0</v>
      </c>
    </row>
    <row r="35" spans="1:6" x14ac:dyDescent="0.25">
      <c r="A35" t="str">
        <f>'Data Entry'!C32</f>
        <v>27. Incentives and strategies for acknowledging staff effort in the implementation of Pyramid Model practices are used.</v>
      </c>
      <c r="B35">
        <f>'Data Entry'!D32</f>
        <v>0</v>
      </c>
      <c r="C35">
        <f>'Data Entry'!E32</f>
        <v>0</v>
      </c>
      <c r="D35">
        <f>'Data Entry'!F32</f>
        <v>0</v>
      </c>
      <c r="E35">
        <f>'Data Entry'!G32</f>
        <v>0</v>
      </c>
      <c r="F35">
        <f>'Data Entry'!H32</f>
        <v>0</v>
      </c>
    </row>
    <row r="36" spans="1:6" x14ac:dyDescent="0.25">
      <c r="A36" t="str">
        <f>'Data Entry'!C33</f>
        <v>28. Teachers have received training related to preventions of and responses to challenging behavior and have strategies to reflect on their responses to individual children.</v>
      </c>
      <c r="B36">
        <f>'Data Entry'!D33</f>
        <v>0</v>
      </c>
      <c r="C36">
        <f>'Data Entry'!E33</f>
        <v>0</v>
      </c>
      <c r="D36">
        <f>'Data Entry'!F33</f>
        <v>0</v>
      </c>
      <c r="E36">
        <f>'Data Entry'!G33</f>
        <v>0</v>
      </c>
      <c r="F36">
        <f>'Data Entry'!H33</f>
        <v>0</v>
      </c>
    </row>
    <row r="37" spans="1:6" x14ac:dyDescent="0.25">
      <c r="A37" t="str">
        <f>'Data Entry'!C34</f>
        <v>29. Program staff respond to children’s challenging behavior using evidence-based approaches that are positive, sensitive to family values, responsive to culture and home language, and guide children to learn and use behaviors aligned with program-wide expectations.</v>
      </c>
      <c r="B37">
        <f>'Data Entry'!D34</f>
        <v>0</v>
      </c>
      <c r="C37">
        <f>'Data Entry'!E34</f>
        <v>0</v>
      </c>
      <c r="D37">
        <f>'Data Entry'!F34</f>
        <v>0</v>
      </c>
      <c r="E37">
        <f>'Data Entry'!G34</f>
        <v>0</v>
      </c>
      <c r="F37">
        <f>'Data Entry'!H34</f>
        <v>0</v>
      </c>
    </row>
    <row r="38" spans="1:6" x14ac:dyDescent="0.25">
      <c r="A38" t="str">
        <f>'Data Entry'!C35</f>
        <v>30. A process for responding to crisis situations related to challenging behavior is developed. Teachers can identify how to request assistance when needed. A plan for addressing the child’s individual behavior support needs is initiated following requests for crisis assistance.</v>
      </c>
      <c r="B38">
        <f>'Data Entry'!D35</f>
        <v>0</v>
      </c>
      <c r="C38">
        <f>'Data Entry'!E35</f>
        <v>0</v>
      </c>
      <c r="D38">
        <f>'Data Entry'!F35</f>
        <v>0</v>
      </c>
      <c r="E38">
        <f>'Data Entry'!G35</f>
        <v>0</v>
      </c>
      <c r="F38">
        <f>'Data Entry'!H35</f>
        <v>0</v>
      </c>
    </row>
    <row r="39" spans="1:6" x14ac:dyDescent="0.25">
      <c r="A39" t="str">
        <f>'Data Entry'!C36</f>
        <v>31. Teachers have opportunities to problem solve with colleagues and family members around challenging behavior. Teachers are encouraged to gain support in developing ideas for addressing challenging behavior within the classroom (e.g., peer-support, classroom mentor meeting, brainstorming session).</v>
      </c>
      <c r="B39">
        <f>'Data Entry'!D36</f>
        <v>0</v>
      </c>
      <c r="C39">
        <f>'Data Entry'!E36</f>
        <v>0</v>
      </c>
      <c r="D39">
        <f>'Data Entry'!F36</f>
        <v>0</v>
      </c>
      <c r="E39">
        <f>'Data Entry'!G36</f>
        <v>0</v>
      </c>
      <c r="F39">
        <f>'Data Entry'!H36</f>
        <v>0</v>
      </c>
    </row>
    <row r="40" spans="1:6" x14ac:dyDescent="0.25">
      <c r="A40" t="str">
        <f>'Data Entry'!C37</f>
        <v>32. A team-based process for supporting individual children with persistent challenging behavior is developed. Teachers can identify the steps for initiating the team-based process including fostering the participation of the family in the process.</v>
      </c>
      <c r="B40">
        <f>'Data Entry'!D37</f>
        <v>0</v>
      </c>
      <c r="C40">
        <f>'Data Entry'!E37</f>
        <v>0</v>
      </c>
      <c r="D40">
        <f>'Data Entry'!F37</f>
        <v>0</v>
      </c>
      <c r="E40">
        <f>'Data Entry'!G37</f>
        <v>0</v>
      </c>
      <c r="F40">
        <f>'Data Entry'!H37</f>
        <v>0</v>
      </c>
    </row>
    <row r="41" spans="1:6" x14ac:dyDescent="0.25">
      <c r="A41" t="str">
        <f>'Data Entry'!C38</f>
        <v xml:space="preserve">33. An individual or team with behavioral expertise is identified for facilitating and coaching staff and families throughout the development and implementation of positive behavior support plans. </v>
      </c>
      <c r="B41">
        <f>'Data Entry'!D38</f>
        <v>0</v>
      </c>
      <c r="C41">
        <f>'Data Entry'!E38</f>
        <v>0</v>
      </c>
      <c r="D41">
        <f>'Data Entry'!F38</f>
        <v>0</v>
      </c>
      <c r="E41">
        <f>'Data Entry'!G38</f>
        <v>0</v>
      </c>
      <c r="F41">
        <f>'Data Entry'!H38</f>
        <v>0</v>
      </c>
    </row>
    <row r="42" spans="1:6" x14ac:dyDescent="0.25">
      <c r="A42" t="str">
        <f>'Data Entry'!C39</f>
        <v>34. The program has identified strategies for how staff will contact the family and work in partnership with them when there are concerns about a child’s behavior.</v>
      </c>
      <c r="B42">
        <f>'Data Entry'!D39</f>
        <v>0</v>
      </c>
      <c r="C42">
        <f>'Data Entry'!E39</f>
        <v>0</v>
      </c>
      <c r="D42">
        <f>'Data Entry'!F39</f>
        <v>0</v>
      </c>
      <c r="E42">
        <f>'Data Entry'!G39</f>
        <v>0</v>
      </c>
      <c r="F42">
        <f>'Data Entry'!H39</f>
        <v>0</v>
      </c>
    </row>
    <row r="43" spans="1:6" x14ac:dyDescent="0.25">
      <c r="A43" t="str">
        <f>'Data Entry'!C40</f>
        <v>35. Data are collected, summarized with visual displays, and reviewed by the leadership team on a regular basis.</v>
      </c>
      <c r="B43">
        <f>'Data Entry'!D40</f>
        <v>0</v>
      </c>
      <c r="C43">
        <f>'Data Entry'!E40</f>
        <v>0</v>
      </c>
      <c r="D43">
        <f>'Data Entry'!F40</f>
        <v>0</v>
      </c>
      <c r="E43">
        <f>'Data Entry'!G40</f>
        <v>0</v>
      </c>
      <c r="F43">
        <f>'Data Entry'!H40</f>
        <v>0</v>
      </c>
    </row>
    <row r="44" spans="1:6" x14ac:dyDescent="0.25">
      <c r="A44" t="str">
        <f>'Data Entry'!C41</f>
        <v>36. The program leadership team monitors implementation fidelity of the components of program-wide implementation and uses data for decision making about their implementation goals.</v>
      </c>
      <c r="B44">
        <f>'Data Entry'!D41</f>
        <v>0</v>
      </c>
      <c r="C44">
        <f>'Data Entry'!E41</f>
        <v>0</v>
      </c>
      <c r="D44">
        <f>'Data Entry'!F41</f>
        <v>0</v>
      </c>
      <c r="E44">
        <f>'Data Entry'!G41</f>
        <v>0</v>
      </c>
      <c r="F44">
        <f>'Data Entry'!H41</f>
        <v>0</v>
      </c>
    </row>
    <row r="45" spans="1:6" x14ac:dyDescent="0.25">
      <c r="A45" t="str">
        <f>'Data Entry'!C42</f>
        <v>37. The program measures implementation fidelity of the use of Pyramid Model practices by classroom teachers and uses data on implementation fidelity to make decisions about professional development and coaching support.</v>
      </c>
      <c r="B45">
        <f>'Data Entry'!D42</f>
        <v>0</v>
      </c>
      <c r="C45">
        <f>'Data Entry'!E42</f>
        <v>0</v>
      </c>
      <c r="D45">
        <f>'Data Entry'!F42</f>
        <v>0</v>
      </c>
      <c r="E45">
        <f>'Data Entry'!G42</f>
        <v>0</v>
      </c>
      <c r="F45">
        <f>'Data Entry'!H42</f>
        <v>0</v>
      </c>
    </row>
    <row r="46" spans="1:6" x14ac:dyDescent="0.25">
      <c r="A46" t="str">
        <f>'Data Entry'!C43</f>
        <v>38. The program collects data on behavior incidents and program actions in response to behavior and uses those data to address child and teacher support needs.</v>
      </c>
      <c r="B46">
        <f>'Data Entry'!D43</f>
        <v>0</v>
      </c>
      <c r="C46">
        <f>'Data Entry'!E43</f>
        <v>0</v>
      </c>
      <c r="D46">
        <f>'Data Entry'!F43</f>
        <v>0</v>
      </c>
      <c r="E46">
        <f>'Data Entry'!G43</f>
        <v>0</v>
      </c>
      <c r="F46">
        <f>'Data Entry'!H43</f>
        <v>0</v>
      </c>
    </row>
    <row r="47" spans="1:6" x14ac:dyDescent="0.25">
      <c r="A47" t="str">
        <f>'Data Entry'!C44</f>
        <v>39. Behavior incident and monthly program action data are analyzed on a regular basis to identify potential issues related to discipline responses.</v>
      </c>
      <c r="B47">
        <f>'Data Entry'!D44</f>
        <v>0</v>
      </c>
      <c r="C47">
        <f>'Data Entry'!E44</f>
        <v>0</v>
      </c>
      <c r="D47">
        <f>'Data Entry'!F44</f>
        <v>0</v>
      </c>
      <c r="E47">
        <f>'Data Entry'!G44</f>
        <v>0</v>
      </c>
      <c r="F47">
        <f>'Data Entry'!H44</f>
        <v>0</v>
      </c>
    </row>
    <row r="48" spans="1:6" x14ac:dyDescent="0.25">
      <c r="A48" t="str">
        <f>'Data Entry'!C45</f>
        <v>40. Program-level data are summarized and shared with program staff and families on a regular basis.</v>
      </c>
      <c r="B48">
        <f>'Data Entry'!D45</f>
        <v>0</v>
      </c>
      <c r="C48">
        <f>'Data Entry'!E45</f>
        <v>0</v>
      </c>
      <c r="D48">
        <f>'Data Entry'!F45</f>
        <v>0</v>
      </c>
      <c r="E48">
        <f>'Data Entry'!G45</f>
        <v>0</v>
      </c>
      <c r="F48">
        <f>'Data Entry'!H45</f>
        <v>0</v>
      </c>
    </row>
    <row r="49" spans="1:6" x14ac:dyDescent="0.25">
      <c r="A49" t="str">
        <f>'Data Entry'!C46</f>
        <v>41. Data are used for ongoing monitoring, problem solving, ensuring child response to intervention, and program improvement.</v>
      </c>
      <c r="B49">
        <f>'Data Entry'!D46</f>
        <v>0</v>
      </c>
      <c r="C49">
        <f>'Data Entry'!E46</f>
        <v>0</v>
      </c>
      <c r="D49">
        <f>'Data Entry'!F46</f>
        <v>0</v>
      </c>
      <c r="E49">
        <f>'Data Entry'!G46</f>
        <v>0</v>
      </c>
      <c r="F49">
        <f>'Data Entry'!H46</f>
        <v>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Data Entry</vt:lpstr>
      <vt:lpstr>Summary</vt:lpstr>
      <vt:lpstr>Do Not Use</vt:lpstr>
      <vt:lpstr>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Lise Fox</cp:lastModifiedBy>
  <cp:lastPrinted>2017-06-30T18:00:59Z</cp:lastPrinted>
  <dcterms:created xsi:type="dcterms:W3CDTF">2014-08-14T17:19:06Z</dcterms:created>
  <dcterms:modified xsi:type="dcterms:W3CDTF">2025-12-30T19:56:24Z</dcterms:modified>
</cp:coreProperties>
</file>